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随州市" sheetId="2" r:id="rId1"/>
    <sheet name="随州市本级" sheetId="3" r:id="rId2"/>
  </sheets>
  <calcPr calcId="144525"/>
</workbook>
</file>

<file path=xl/sharedStrings.xml><?xml version="1.0" encoding="utf-8"?>
<sst xmlns="http://schemas.openxmlformats.org/spreadsheetml/2006/main" count="50" uniqueCount="21">
  <si>
    <t>2018年政府债券发行及还本付息表</t>
  </si>
  <si>
    <t>单位：万元</t>
  </si>
  <si>
    <t>地区</t>
  </si>
  <si>
    <t>政府债券发行</t>
  </si>
  <si>
    <t>政府债券还本付息</t>
  </si>
  <si>
    <t>合计</t>
  </si>
  <si>
    <t>小计</t>
  </si>
  <si>
    <t>新增债券</t>
  </si>
  <si>
    <t>再融资债券</t>
  </si>
  <si>
    <t>还本</t>
  </si>
  <si>
    <t>付息</t>
  </si>
  <si>
    <t>一般债券</t>
  </si>
  <si>
    <t>专项债券</t>
  </si>
  <si>
    <t>随州市</t>
  </si>
  <si>
    <t>随州市本级</t>
  </si>
  <si>
    <t>曾都区</t>
  </si>
  <si>
    <t>大洪山</t>
  </si>
  <si>
    <t>高新区</t>
  </si>
  <si>
    <t>随县</t>
  </si>
  <si>
    <t>广水</t>
  </si>
  <si>
    <t xml:space="preserve">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</si>
</sst>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0" fillId="17" borderId="8" applyNumberFormat="0" applyAlignment="0" applyProtection="0">
      <alignment vertical="center"/>
    </xf>
    <xf numFmtId="0" fontId="17" fillId="24" borderId="11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6"/>
  <sheetViews>
    <sheetView workbookViewId="0">
      <selection activeCell="A1" sqref="$A1:$XFD1048576"/>
    </sheetView>
  </sheetViews>
  <sheetFormatPr defaultColWidth="9" defaultRowHeight="13.5"/>
  <cols>
    <col min="2" max="2" width="14.25" customWidth="1"/>
    <col min="3" max="12" width="10.625" customWidth="1"/>
  </cols>
  <sheetData>
    <row r="4" spans="2:12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2:12">
      <c r="L7" t="s">
        <v>1</v>
      </c>
    </row>
    <row r="8" ht="38" customHeight="1" spans="2:12">
      <c r="B8" s="2" t="s">
        <v>2</v>
      </c>
      <c r="C8" s="3" t="s">
        <v>3</v>
      </c>
      <c r="D8" s="4"/>
      <c r="E8" s="4"/>
      <c r="F8" s="4"/>
      <c r="G8" s="5"/>
      <c r="H8" s="3" t="s">
        <v>4</v>
      </c>
      <c r="I8" s="4"/>
      <c r="J8" s="4"/>
      <c r="K8" s="4"/>
      <c r="L8" s="5"/>
    </row>
    <row r="9" ht="38" customHeight="1" spans="2:12">
      <c r="B9" s="6" t="s">
        <v>5</v>
      </c>
      <c r="C9" s="7" t="s">
        <v>6</v>
      </c>
      <c r="D9" s="4" t="s">
        <v>7</v>
      </c>
      <c r="E9" s="5"/>
      <c r="F9" s="3" t="s">
        <v>8</v>
      </c>
      <c r="G9" s="5"/>
      <c r="H9" s="7" t="s">
        <v>6</v>
      </c>
      <c r="I9" s="4" t="s">
        <v>9</v>
      </c>
      <c r="J9" s="5"/>
      <c r="K9" s="3" t="s">
        <v>10</v>
      </c>
      <c r="L9" s="5"/>
    </row>
    <row r="10" ht="38" customHeight="1" spans="2:12">
      <c r="B10" s="8"/>
      <c r="C10" s="7"/>
      <c r="D10" s="5" t="s">
        <v>11</v>
      </c>
      <c r="E10" s="7" t="s">
        <v>12</v>
      </c>
      <c r="F10" s="7" t="s">
        <v>11</v>
      </c>
      <c r="G10" s="7" t="s">
        <v>12</v>
      </c>
      <c r="H10" s="7"/>
      <c r="I10" s="5" t="s">
        <v>11</v>
      </c>
      <c r="J10" s="7" t="s">
        <v>12</v>
      </c>
      <c r="K10" s="7" t="s">
        <v>11</v>
      </c>
      <c r="L10" s="7" t="s">
        <v>12</v>
      </c>
    </row>
    <row r="11" ht="38" customHeight="1" spans="2:12">
      <c r="B11" s="2" t="s">
        <v>13</v>
      </c>
      <c r="C11" s="2">
        <f t="shared" ref="C11:L11" si="0">SUM(C12:C17)</f>
        <v>221596</v>
      </c>
      <c r="D11" s="2">
        <f t="shared" si="0"/>
        <v>128450</v>
      </c>
      <c r="E11" s="2">
        <f t="shared" si="0"/>
        <v>32500</v>
      </c>
      <c r="F11" s="2">
        <f t="shared" si="0"/>
        <v>53669</v>
      </c>
      <c r="G11" s="2">
        <f t="shared" si="0"/>
        <v>6977</v>
      </c>
      <c r="H11" s="2">
        <f t="shared" si="0"/>
        <v>101208</v>
      </c>
      <c r="I11" s="2">
        <f t="shared" si="0"/>
        <v>58330</v>
      </c>
      <c r="J11" s="2">
        <f t="shared" si="0"/>
        <v>6977</v>
      </c>
      <c r="K11" s="2">
        <f t="shared" si="0"/>
        <v>21048</v>
      </c>
      <c r="L11" s="2">
        <f t="shared" si="0"/>
        <v>14853</v>
      </c>
    </row>
    <row r="12" ht="38" customHeight="1" spans="2:12">
      <c r="B12" s="2" t="s">
        <v>14</v>
      </c>
      <c r="C12" s="2">
        <f t="shared" ref="C12:C17" si="1">D12+E12+F12+G12</f>
        <v>29830</v>
      </c>
      <c r="D12" s="2">
        <v>5830</v>
      </c>
      <c r="E12" s="2">
        <v>10000</v>
      </c>
      <c r="F12" s="2">
        <v>9028</v>
      </c>
      <c r="G12" s="2">
        <v>4972</v>
      </c>
      <c r="H12" s="2">
        <f t="shared" ref="H12:H17" si="2">I12+J12+L12+K12</f>
        <v>29822</v>
      </c>
      <c r="I12" s="2">
        <v>15158</v>
      </c>
      <c r="J12" s="2">
        <v>4972</v>
      </c>
      <c r="K12" s="2">
        <v>4535</v>
      </c>
      <c r="L12" s="2">
        <v>5157</v>
      </c>
    </row>
    <row r="13" ht="38" customHeight="1" spans="2:12">
      <c r="B13" s="2" t="s">
        <v>15</v>
      </c>
      <c r="C13" s="2">
        <f t="shared" si="1"/>
        <v>52398</v>
      </c>
      <c r="D13" s="2">
        <v>39880</v>
      </c>
      <c r="E13" s="2">
        <v>6500</v>
      </c>
      <c r="F13" s="2">
        <v>5943</v>
      </c>
      <c r="G13" s="2">
        <v>75</v>
      </c>
      <c r="H13" s="2">
        <f t="shared" si="2"/>
        <v>11454</v>
      </c>
      <c r="I13" s="2">
        <v>6053</v>
      </c>
      <c r="J13" s="2">
        <v>75</v>
      </c>
      <c r="K13" s="2">
        <v>3551</v>
      </c>
      <c r="L13" s="2">
        <v>1775</v>
      </c>
    </row>
    <row r="14" ht="38" customHeight="1" spans="2:12">
      <c r="B14" s="2" t="s">
        <v>16</v>
      </c>
      <c r="C14" s="2">
        <f t="shared" si="1"/>
        <v>0</v>
      </c>
      <c r="D14" s="2"/>
      <c r="E14" s="2"/>
      <c r="F14" s="2"/>
      <c r="G14" s="2"/>
      <c r="H14" s="2">
        <f t="shared" si="2"/>
        <v>198</v>
      </c>
      <c r="I14" s="2"/>
      <c r="J14" s="2"/>
      <c r="K14" s="2">
        <v>198</v>
      </c>
      <c r="L14" s="2"/>
    </row>
    <row r="15" ht="38" customHeight="1" spans="2:12">
      <c r="B15" s="2" t="s">
        <v>17</v>
      </c>
      <c r="C15" s="2">
        <f t="shared" si="1"/>
        <v>0</v>
      </c>
      <c r="D15" s="2"/>
      <c r="E15" s="2"/>
      <c r="F15" s="2"/>
      <c r="G15" s="2"/>
      <c r="H15" s="2">
        <f t="shared" si="2"/>
        <v>973</v>
      </c>
      <c r="I15" s="2"/>
      <c r="J15" s="2"/>
      <c r="K15" s="2">
        <v>193</v>
      </c>
      <c r="L15" s="2">
        <v>780</v>
      </c>
    </row>
    <row r="16" ht="38" customHeight="1" spans="2:12">
      <c r="B16" s="2" t="s">
        <v>18</v>
      </c>
      <c r="C16" s="2">
        <f t="shared" si="1"/>
        <v>59014</v>
      </c>
      <c r="D16" s="2">
        <v>28600</v>
      </c>
      <c r="E16" s="2">
        <v>8300</v>
      </c>
      <c r="F16" s="2">
        <v>21219</v>
      </c>
      <c r="G16" s="2">
        <v>895</v>
      </c>
      <c r="H16" s="2">
        <f t="shared" si="2"/>
        <v>29892</v>
      </c>
      <c r="I16" s="2">
        <v>19639</v>
      </c>
      <c r="J16" s="2">
        <v>895</v>
      </c>
      <c r="K16" s="2">
        <v>5539</v>
      </c>
      <c r="L16" s="2">
        <v>3819</v>
      </c>
    </row>
    <row r="17" ht="38" customHeight="1" spans="2:12">
      <c r="B17" s="2" t="s">
        <v>19</v>
      </c>
      <c r="C17" s="2">
        <f t="shared" si="1"/>
        <v>80354</v>
      </c>
      <c r="D17" s="2">
        <v>54140</v>
      </c>
      <c r="E17" s="2">
        <v>7700</v>
      </c>
      <c r="F17" s="2">
        <v>17479</v>
      </c>
      <c r="G17" s="2">
        <v>1035</v>
      </c>
      <c r="H17" s="2">
        <f t="shared" si="2"/>
        <v>28869</v>
      </c>
      <c r="I17" s="2">
        <v>17480</v>
      </c>
      <c r="J17" s="2">
        <v>1035</v>
      </c>
      <c r="K17" s="2">
        <v>7032</v>
      </c>
      <c r="L17" s="2">
        <v>3322</v>
      </c>
    </row>
    <row r="26" spans="4:4">
      <c r="D26" t="s">
        <v>20</v>
      </c>
    </row>
  </sheetData>
  <mergeCells count="10">
    <mergeCell ref="C8:G8"/>
    <mergeCell ref="H8:L8"/>
    <mergeCell ref="D9:E9"/>
    <mergeCell ref="F9:G9"/>
    <mergeCell ref="I9:J9"/>
    <mergeCell ref="K9:L9"/>
    <mergeCell ref="B9:B10"/>
    <mergeCell ref="C9:C10"/>
    <mergeCell ref="H9:H10"/>
    <mergeCell ref="B4:L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0"/>
  <sheetViews>
    <sheetView tabSelected="1" workbookViewId="0">
      <selection activeCell="D24" sqref="D24"/>
    </sheetView>
  </sheetViews>
  <sheetFormatPr defaultColWidth="9" defaultRowHeight="13.5"/>
  <cols>
    <col min="2" max="2" width="14.25" customWidth="1"/>
    <col min="3" max="12" width="10.625" customWidth="1"/>
  </cols>
  <sheetData>
    <row r="4" spans="2:12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2:12">
      <c r="L7" t="s">
        <v>1</v>
      </c>
    </row>
    <row r="8" ht="38" customHeight="1" spans="2:12">
      <c r="B8" s="2" t="s">
        <v>2</v>
      </c>
      <c r="C8" s="3" t="s">
        <v>3</v>
      </c>
      <c r="D8" s="4"/>
      <c r="E8" s="4"/>
      <c r="F8" s="4"/>
      <c r="G8" s="5"/>
      <c r="H8" s="3" t="s">
        <v>4</v>
      </c>
      <c r="I8" s="4"/>
      <c r="J8" s="4"/>
      <c r="K8" s="4"/>
      <c r="L8" s="5"/>
    </row>
    <row r="9" ht="38" customHeight="1" spans="2:12">
      <c r="B9" s="6" t="s">
        <v>5</v>
      </c>
      <c r="C9" s="7" t="s">
        <v>6</v>
      </c>
      <c r="D9" s="4" t="s">
        <v>7</v>
      </c>
      <c r="E9" s="5"/>
      <c r="F9" s="3" t="s">
        <v>8</v>
      </c>
      <c r="G9" s="5"/>
      <c r="H9" s="7" t="s">
        <v>6</v>
      </c>
      <c r="I9" s="4" t="s">
        <v>9</v>
      </c>
      <c r="J9" s="5"/>
      <c r="K9" s="3" t="s">
        <v>10</v>
      </c>
      <c r="L9" s="5"/>
    </row>
    <row r="10" ht="38" customHeight="1" spans="2:12">
      <c r="B10" s="8"/>
      <c r="C10" s="7"/>
      <c r="D10" s="5" t="s">
        <v>11</v>
      </c>
      <c r="E10" s="7" t="s">
        <v>12</v>
      </c>
      <c r="F10" s="7" t="s">
        <v>11</v>
      </c>
      <c r="G10" s="7" t="s">
        <v>12</v>
      </c>
      <c r="H10" s="7"/>
      <c r="I10" s="5" t="s">
        <v>11</v>
      </c>
      <c r="J10" s="7" t="s">
        <v>12</v>
      </c>
      <c r="K10" s="7" t="s">
        <v>11</v>
      </c>
      <c r="L10" s="7" t="s">
        <v>12</v>
      </c>
    </row>
    <row r="11" ht="38" customHeight="1" spans="2:12">
      <c r="B11" s="2" t="s">
        <v>14</v>
      </c>
      <c r="C11" s="2">
        <f>D11+E11+F11+G11</f>
        <v>29830</v>
      </c>
      <c r="D11" s="2">
        <v>5830</v>
      </c>
      <c r="E11" s="2">
        <v>10000</v>
      </c>
      <c r="F11" s="2">
        <v>9028</v>
      </c>
      <c r="G11" s="2">
        <v>4972</v>
      </c>
      <c r="H11" s="2">
        <f>I11+J11+L11+K11</f>
        <v>29822</v>
      </c>
      <c r="I11" s="2">
        <v>15158</v>
      </c>
      <c r="J11" s="2">
        <v>4972</v>
      </c>
      <c r="K11" s="2">
        <v>4535</v>
      </c>
      <c r="L11" s="2">
        <v>5157</v>
      </c>
    </row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 spans="4:4">
      <c r="D20" t="s">
        <v>20</v>
      </c>
    </row>
  </sheetData>
  <mergeCells count="10">
    <mergeCell ref="C8:G8"/>
    <mergeCell ref="H8:L8"/>
    <mergeCell ref="D9:E9"/>
    <mergeCell ref="F9:G9"/>
    <mergeCell ref="I9:J9"/>
    <mergeCell ref="K9:L9"/>
    <mergeCell ref="B9:B10"/>
    <mergeCell ref="C9:C10"/>
    <mergeCell ref="H9:H10"/>
    <mergeCell ref="B4:L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随州市</vt:lpstr>
      <vt:lpstr>随州市本级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。</cp:lastModifiedBy>
  <dcterms:created xsi:type="dcterms:W3CDTF">2021-05-17T07:57:00Z</dcterms:created>
  <dcterms:modified xsi:type="dcterms:W3CDTF">2021-05-18T02:28:21Z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3E144327857E44648DC4A7AFE5563D38</vt:lpwstr>
  </property>
</Properties>
</file>