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79" i="1" l="1"/>
  <c r="B78" i="1"/>
  <c r="B77" i="1" s="1"/>
  <c r="B72" i="1"/>
  <c r="B69" i="1"/>
  <c r="B50" i="1"/>
  <c r="B36" i="1"/>
  <c r="B34" i="1"/>
  <c r="B23" i="1"/>
  <c r="B7" i="1"/>
  <c r="B6" i="1"/>
  <c r="B33" i="1" l="1"/>
  <c r="B82" i="1" s="1"/>
</calcChain>
</file>

<file path=xl/comments1.xml><?xml version="1.0" encoding="utf-8"?>
<comments xmlns="http://schemas.openxmlformats.org/spreadsheetml/2006/main">
  <authors>
    <author>作者</author>
  </authors>
  <commentList>
    <comment ref="B3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5594+11726+25+6136</t>
        </r>
      </text>
    </comment>
  </commentList>
</comments>
</file>

<file path=xl/sharedStrings.xml><?xml version="1.0" encoding="utf-8"?>
<sst xmlns="http://schemas.openxmlformats.org/spreadsheetml/2006/main" count="80" uniqueCount="80">
  <si>
    <t>附件1</t>
    <phoneticPr fontId="3" type="noConversion"/>
  </si>
  <si>
    <r>
      <t>2018</t>
    </r>
    <r>
      <rPr>
        <sz val="20"/>
        <color indexed="8"/>
        <rFont val="方正大标宋简体"/>
        <charset val="134"/>
      </rPr>
      <t>年市本级一般公共预算收入明细表</t>
    </r>
    <phoneticPr fontId="3" type="noConversion"/>
  </si>
  <si>
    <t>单位：万元</t>
    <phoneticPr fontId="3" type="noConversion"/>
  </si>
  <si>
    <r>
      <t>项</t>
    </r>
    <r>
      <rPr>
        <b/>
        <sz val="11"/>
        <color indexed="8"/>
        <rFont val="Times New Roman"/>
        <family val="1"/>
      </rPr>
      <t>        </t>
    </r>
    <r>
      <rPr>
        <b/>
        <sz val="11"/>
        <color indexed="8"/>
        <rFont val="Tahoma"/>
        <family val="2"/>
      </rPr>
      <t>目</t>
    </r>
  </si>
  <si>
    <t>预算数</t>
  </si>
  <si>
    <t>一、市本级一般公共预算收入</t>
    <phoneticPr fontId="3" type="noConversion"/>
  </si>
  <si>
    <r>
      <t>  </t>
    </r>
    <r>
      <rPr>
        <sz val="11"/>
        <color indexed="8"/>
        <rFont val="Tahoma"/>
        <family val="2"/>
      </rPr>
      <t>（一）税收收入</t>
    </r>
  </si>
  <si>
    <r>
      <t>     </t>
    </r>
    <r>
      <rPr>
        <sz val="11"/>
        <color indexed="8"/>
        <rFont val="Tahoma"/>
        <family val="2"/>
      </rPr>
      <t>增值税</t>
    </r>
  </si>
  <si>
    <r>
      <t>     </t>
    </r>
    <r>
      <rPr>
        <sz val="11"/>
        <color indexed="8"/>
        <rFont val="Tahoma"/>
        <family val="2"/>
      </rPr>
      <t>营业税</t>
    </r>
  </si>
  <si>
    <r>
      <t>     </t>
    </r>
    <r>
      <rPr>
        <sz val="11"/>
        <color indexed="8"/>
        <rFont val="Tahoma"/>
        <family val="2"/>
      </rPr>
      <t>企业所得税</t>
    </r>
  </si>
  <si>
    <r>
      <t>     </t>
    </r>
    <r>
      <rPr>
        <sz val="11"/>
        <color indexed="8"/>
        <rFont val="Tahoma"/>
        <family val="2"/>
      </rPr>
      <t>个人所得税</t>
    </r>
  </si>
  <si>
    <r>
      <t>     </t>
    </r>
    <r>
      <rPr>
        <sz val="11"/>
        <color indexed="8"/>
        <rFont val="Tahoma"/>
        <family val="2"/>
      </rPr>
      <t>资源税</t>
    </r>
  </si>
  <si>
    <r>
      <t>     </t>
    </r>
    <r>
      <rPr>
        <sz val="11"/>
        <color indexed="8"/>
        <rFont val="Tahoma"/>
        <family val="2"/>
      </rPr>
      <t>城市维护建设税</t>
    </r>
  </si>
  <si>
    <r>
      <t>     </t>
    </r>
    <r>
      <rPr>
        <sz val="11"/>
        <color indexed="8"/>
        <rFont val="Tahoma"/>
        <family val="2"/>
      </rPr>
      <t>房产税</t>
    </r>
  </si>
  <si>
    <r>
      <t>     </t>
    </r>
    <r>
      <rPr>
        <sz val="11"/>
        <color indexed="8"/>
        <rFont val="Tahoma"/>
        <family val="2"/>
      </rPr>
      <t>印花税</t>
    </r>
  </si>
  <si>
    <r>
      <t>     </t>
    </r>
    <r>
      <rPr>
        <sz val="11"/>
        <color indexed="8"/>
        <rFont val="Tahoma"/>
        <family val="2"/>
      </rPr>
      <t>城镇土地使用税</t>
    </r>
  </si>
  <si>
    <r>
      <t>     </t>
    </r>
    <r>
      <rPr>
        <sz val="11"/>
        <color indexed="8"/>
        <rFont val="Tahoma"/>
        <family val="2"/>
      </rPr>
      <t>土地增值税</t>
    </r>
  </si>
  <si>
    <r>
      <t>     </t>
    </r>
    <r>
      <rPr>
        <sz val="11"/>
        <color indexed="8"/>
        <rFont val="Tahoma"/>
        <family val="2"/>
      </rPr>
      <t>车船税</t>
    </r>
  </si>
  <si>
    <r>
      <t>     </t>
    </r>
    <r>
      <rPr>
        <sz val="11"/>
        <color indexed="8"/>
        <rFont val="Tahoma"/>
        <family val="2"/>
      </rPr>
      <t>耕地占用税</t>
    </r>
  </si>
  <si>
    <r>
      <t>     </t>
    </r>
    <r>
      <rPr>
        <sz val="11"/>
        <color indexed="8"/>
        <rFont val="Tahoma"/>
        <family val="2"/>
      </rPr>
      <t>契税</t>
    </r>
  </si>
  <si>
    <r>
      <t>     </t>
    </r>
    <r>
      <rPr>
        <sz val="11"/>
        <color indexed="8"/>
        <rFont val="Tahoma"/>
        <family val="2"/>
      </rPr>
      <t>烟叶税</t>
    </r>
  </si>
  <si>
    <r>
      <t>     </t>
    </r>
    <r>
      <rPr>
        <sz val="11"/>
        <color indexed="8"/>
        <rFont val="宋体"/>
        <family val="3"/>
        <charset val="134"/>
      </rPr>
      <t>其他税收收入（环境保护税）</t>
    </r>
    <phoneticPr fontId="3" type="noConversion"/>
  </si>
  <si>
    <r>
      <t>  </t>
    </r>
    <r>
      <rPr>
        <sz val="11"/>
        <color indexed="8"/>
        <rFont val="Tahoma"/>
        <family val="2"/>
      </rPr>
      <t>（二）非税收入</t>
    </r>
  </si>
  <si>
    <r>
      <t>     </t>
    </r>
    <r>
      <rPr>
        <sz val="11"/>
        <color indexed="8"/>
        <rFont val="Tahoma"/>
        <family val="2"/>
      </rPr>
      <t>专项收入</t>
    </r>
  </si>
  <si>
    <r>
      <t>     </t>
    </r>
    <r>
      <rPr>
        <sz val="11"/>
        <color indexed="8"/>
        <rFont val="Tahoma"/>
        <family val="2"/>
      </rPr>
      <t>行政事业性收费收入</t>
    </r>
  </si>
  <si>
    <r>
      <t>     </t>
    </r>
    <r>
      <rPr>
        <sz val="11"/>
        <color indexed="8"/>
        <rFont val="Tahoma"/>
        <family val="2"/>
      </rPr>
      <t>罚没收入</t>
    </r>
  </si>
  <si>
    <r>
      <t>     </t>
    </r>
    <r>
      <rPr>
        <sz val="11"/>
        <color indexed="8"/>
        <rFont val="Tahoma"/>
        <family val="2"/>
      </rPr>
      <t>国有资本经营收入</t>
    </r>
  </si>
  <si>
    <r>
      <t>     </t>
    </r>
    <r>
      <rPr>
        <sz val="11"/>
        <color indexed="8"/>
        <rFont val="Tahoma"/>
        <family val="2"/>
      </rPr>
      <t>国有资源（资产）有偿使用收入</t>
    </r>
  </si>
  <si>
    <r>
      <t>     </t>
    </r>
    <r>
      <rPr>
        <sz val="11"/>
        <color indexed="8"/>
        <rFont val="Tahoma"/>
        <family val="2"/>
      </rPr>
      <t>捐赠收入</t>
    </r>
  </si>
  <si>
    <r>
      <t>     </t>
    </r>
    <r>
      <rPr>
        <sz val="11"/>
        <color indexed="8"/>
        <rFont val="Tahoma"/>
        <family val="2"/>
      </rPr>
      <t>政府住房基金收入</t>
    </r>
  </si>
  <si>
    <r>
      <t>     </t>
    </r>
    <r>
      <rPr>
        <sz val="11"/>
        <color indexed="8"/>
        <rFont val="Tahoma"/>
        <family val="2"/>
      </rPr>
      <t>其他收入</t>
    </r>
  </si>
  <si>
    <t>二、转移性收入</t>
  </si>
  <si>
    <r>
      <t>  </t>
    </r>
    <r>
      <rPr>
        <sz val="11"/>
        <color indexed="8"/>
        <rFont val="Tahoma"/>
        <family val="2"/>
      </rPr>
      <t>（一）返还性收入</t>
    </r>
  </si>
  <si>
    <r>
      <t>    </t>
    </r>
    <r>
      <rPr>
        <sz val="11"/>
        <color indexed="8"/>
        <rFont val="宋体"/>
        <family val="3"/>
        <charset val="134"/>
      </rPr>
      <t>税费返还收入</t>
    </r>
    <phoneticPr fontId="3" type="noConversion"/>
  </si>
  <si>
    <r>
      <t>  </t>
    </r>
    <r>
      <rPr>
        <sz val="11"/>
        <color indexed="8"/>
        <rFont val="Tahoma"/>
        <family val="2"/>
      </rPr>
      <t>（二）一般性转移支付收入</t>
    </r>
  </si>
  <si>
    <r>
      <t>    </t>
    </r>
    <r>
      <rPr>
        <sz val="11"/>
        <color indexed="8"/>
        <rFont val="Tahoma"/>
        <family val="2"/>
      </rPr>
      <t>均衡性转移支付收入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</si>
  <si>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县级基本财力保障机制奖补资金收入</t>
    </r>
    <phoneticPr fontId="3" type="noConversion"/>
  </si>
  <si>
    <r>
      <t>    </t>
    </r>
    <r>
      <rPr>
        <sz val="11"/>
        <color indexed="8"/>
        <rFont val="Tahoma"/>
        <family val="2"/>
      </rPr>
      <t>结算补助收入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</si>
  <si>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激励性转移支付收入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</si>
  <si>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政策性转移支付收入</t>
    </r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</si>
  <si>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革命老区转移支付收入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</si>
  <si>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成品油税费改革转移支付补助收入</t>
    </r>
    <phoneticPr fontId="3" type="noConversion"/>
  </si>
  <si>
    <r>
      <t>    </t>
    </r>
    <r>
      <rPr>
        <sz val="11"/>
        <color indexed="8"/>
        <rFont val="Tahoma"/>
        <family val="2"/>
      </rPr>
      <t>基层公检法司转移支付收入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</si>
  <si>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城乡义务教育转移支付收入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</si>
  <si>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基本养老金转移支付收入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</si>
  <si>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产粮大县奖励资金收入</t>
    </r>
    <phoneticPr fontId="3" type="noConversion"/>
  </si>
  <si>
    <r>
      <t>    </t>
    </r>
    <r>
      <rPr>
        <sz val="11"/>
        <color indexed="8"/>
        <rFont val="Tahoma"/>
        <family val="2"/>
      </rPr>
      <t>重点生态功能区转移支付收入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</si>
  <si>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固定数额补助收入</t>
    </r>
    <phoneticPr fontId="3" type="noConversion"/>
  </si>
  <si>
    <r>
      <t>  </t>
    </r>
    <r>
      <rPr>
        <sz val="11"/>
        <color indexed="8"/>
        <rFont val="Tahoma"/>
        <family val="2"/>
      </rPr>
      <t>（三）专项转移支付收入</t>
    </r>
  </si>
  <si>
    <r>
      <t>    </t>
    </r>
    <r>
      <rPr>
        <sz val="11"/>
        <color indexed="8"/>
        <rFont val="Tahoma"/>
        <family val="2"/>
      </rPr>
      <t>一般公共服务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</si>
  <si>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公共安全</t>
    </r>
  </si>
  <si>
    <r>
      <t>    </t>
    </r>
    <r>
      <rPr>
        <sz val="11"/>
        <color indexed="8"/>
        <rFont val="Tahoma"/>
        <family val="2"/>
      </rPr>
      <t>教育</t>
    </r>
  </si>
  <si>
    <r>
      <t>    </t>
    </r>
    <r>
      <rPr>
        <sz val="11"/>
        <color indexed="8"/>
        <rFont val="Tahoma"/>
        <family val="2"/>
      </rPr>
      <t>科学技术</t>
    </r>
  </si>
  <si>
    <r>
      <t>    </t>
    </r>
    <r>
      <rPr>
        <sz val="11"/>
        <color indexed="8"/>
        <rFont val="Tahoma"/>
        <family val="2"/>
      </rPr>
      <t>文化体育与传媒</t>
    </r>
  </si>
  <si>
    <r>
      <t>    </t>
    </r>
    <r>
      <rPr>
        <sz val="11"/>
        <color indexed="8"/>
        <rFont val="Tahoma"/>
        <family val="2"/>
      </rPr>
      <t>社会保障和就业</t>
    </r>
  </si>
  <si>
    <r>
      <t>    </t>
    </r>
    <r>
      <rPr>
        <sz val="11"/>
        <color indexed="8"/>
        <rFont val="Tahoma"/>
        <family val="2"/>
      </rPr>
      <t>医疗卫生与计划生育</t>
    </r>
  </si>
  <si>
    <r>
      <t>    </t>
    </r>
    <r>
      <rPr>
        <sz val="11"/>
        <color indexed="8"/>
        <rFont val="Tahoma"/>
        <family val="2"/>
      </rPr>
      <t>节能环保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</si>
  <si>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城乡社区</t>
    </r>
  </si>
  <si>
    <r>
      <t>    </t>
    </r>
    <r>
      <rPr>
        <sz val="11"/>
        <color indexed="8"/>
        <rFont val="Tahoma"/>
        <family val="2"/>
      </rPr>
      <t>农林水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</si>
  <si>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交通运输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</si>
  <si>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资源勘探信息等</t>
    </r>
  </si>
  <si>
    <r>
      <t>    </t>
    </r>
    <r>
      <rPr>
        <sz val="11"/>
        <color indexed="8"/>
        <rFont val="Tahoma"/>
        <family val="2"/>
      </rPr>
      <t>商业服务业等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</si>
  <si>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金融</t>
    </r>
  </si>
  <si>
    <r>
      <t>    </t>
    </r>
    <r>
      <rPr>
        <sz val="11"/>
        <color indexed="8"/>
        <rFont val="Tahoma"/>
        <family val="2"/>
      </rPr>
      <t>国土海洋气象等</t>
    </r>
  </si>
  <si>
    <r>
      <t>    </t>
    </r>
    <r>
      <rPr>
        <sz val="11"/>
        <color indexed="8"/>
        <rFont val="Tahoma"/>
        <family val="2"/>
      </rPr>
      <t>住房保障</t>
    </r>
  </si>
  <si>
    <r>
      <t>    </t>
    </r>
    <r>
      <rPr>
        <sz val="11"/>
        <color indexed="8"/>
        <rFont val="Tahoma"/>
        <family val="2"/>
      </rPr>
      <t>粮油物资储备</t>
    </r>
  </si>
  <si>
    <r>
      <t>    </t>
    </r>
    <r>
      <rPr>
        <sz val="11"/>
        <color indexed="8"/>
        <rFont val="Tahoma"/>
        <family val="2"/>
      </rPr>
      <t>其他支出</t>
    </r>
  </si>
  <si>
    <r>
      <t>  </t>
    </r>
    <r>
      <rPr>
        <sz val="11"/>
        <color indexed="8"/>
        <rFont val="宋体"/>
        <family val="3"/>
        <charset val="134"/>
      </rPr>
      <t>（四）下级上解收入</t>
    </r>
    <phoneticPr fontId="3" type="noConversion"/>
  </si>
  <si>
    <r>
      <t>    </t>
    </r>
    <r>
      <rPr>
        <sz val="11"/>
        <color indexed="8"/>
        <rFont val="Tahoma"/>
        <family val="2"/>
      </rPr>
      <t>体制上解收入</t>
    </r>
  </si>
  <si>
    <r>
      <t>    </t>
    </r>
    <r>
      <rPr>
        <sz val="11"/>
        <color indexed="8"/>
        <rFont val="Tahoma"/>
        <family val="2"/>
      </rPr>
      <t>专项上解收入</t>
    </r>
  </si>
  <si>
    <r>
      <t>  </t>
    </r>
    <r>
      <rPr>
        <sz val="11"/>
        <color indexed="8"/>
        <rFont val="Tahoma"/>
        <family val="2"/>
      </rPr>
      <t>（五）上年结转收入</t>
    </r>
  </si>
  <si>
    <r>
      <t>    </t>
    </r>
    <r>
      <rPr>
        <sz val="11"/>
        <color indexed="8"/>
        <rFont val="宋体"/>
        <family val="3"/>
        <charset val="134"/>
      </rPr>
      <t>争取中央、省补助或动用历年结转</t>
    </r>
    <phoneticPr fontId="3" type="noConversion"/>
  </si>
  <si>
    <r>
      <t>    </t>
    </r>
    <r>
      <rPr>
        <sz val="11"/>
        <color indexed="8"/>
        <rFont val="Tahoma"/>
        <family val="2"/>
      </rPr>
      <t>上年专项结转</t>
    </r>
  </si>
  <si>
    <r>
      <t>  </t>
    </r>
    <r>
      <rPr>
        <sz val="11"/>
        <color indexed="8"/>
        <rFont val="Tahoma"/>
        <family val="2"/>
      </rPr>
      <t>（六）调入资金</t>
    </r>
  </si>
  <si>
    <r>
      <t>     </t>
    </r>
    <r>
      <rPr>
        <sz val="11"/>
        <color indexed="8"/>
        <rFont val="Tahoma"/>
        <family val="2"/>
      </rPr>
      <t>其中：从预算稳定调节基金调入</t>
    </r>
  </si>
  <si>
    <r>
      <t xml:space="preserve"> </t>
    </r>
    <r>
      <rPr>
        <sz val="11"/>
        <color indexed="8"/>
        <rFont val="宋体"/>
        <family val="3"/>
        <charset val="134"/>
      </rPr>
      <t>（七）债务收入</t>
    </r>
    <phoneticPr fontId="3" type="noConversion"/>
  </si>
  <si>
    <r>
      <t>    </t>
    </r>
    <r>
      <rPr>
        <sz val="11"/>
        <color indexed="8"/>
        <rFont val="Tahoma"/>
        <family val="2"/>
      </rPr>
      <t>地方政府债务收入</t>
    </r>
  </si>
  <si>
    <r>
      <t>      </t>
    </r>
    <r>
      <rPr>
        <sz val="11"/>
        <color indexed="8"/>
        <rFont val="Tahoma"/>
        <family val="2"/>
      </rPr>
      <t>一般债务收入</t>
    </r>
  </si>
  <si>
    <r>
      <t>        </t>
    </r>
    <r>
      <rPr>
        <sz val="11"/>
        <color indexed="8"/>
        <rFont val="Tahoma"/>
        <family val="2"/>
      </rPr>
      <t>地方政府一般债券收入</t>
    </r>
  </si>
  <si>
    <r>
      <t>收</t>
    </r>
    <r>
      <rPr>
        <sz val="11"/>
        <color indexed="8"/>
        <rFont val="Times New Roman"/>
        <family val="1"/>
      </rPr>
      <t>    </t>
    </r>
    <r>
      <rPr>
        <sz val="11"/>
        <color indexed="8"/>
        <rFont val="Tahoma"/>
        <family val="2"/>
      </rPr>
      <t>入</t>
    </r>
    <r>
      <rPr>
        <sz val="11"/>
        <color indexed="8"/>
        <rFont val="Times New Roman"/>
        <family val="1"/>
      </rPr>
      <t>    </t>
    </r>
    <r>
      <rPr>
        <sz val="11"/>
        <color indexed="8"/>
        <rFont val="Tahoma"/>
        <family val="2"/>
      </rPr>
      <t>合</t>
    </r>
    <r>
      <rPr>
        <sz val="11"/>
        <color indexed="8"/>
        <rFont val="Times New Roman"/>
        <family val="1"/>
      </rPr>
      <t>    </t>
    </r>
    <r>
      <rPr>
        <sz val="11"/>
        <color indexed="8"/>
        <rFont val="Tahoma"/>
        <family val="2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</si>
</sst>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方正大标宋简体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ahoma"/>
      <family val="2"/>
    </font>
    <font>
      <sz val="10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64"/>
  <sheetViews>
    <sheetView tabSelected="1" topLeftCell="A52" workbookViewId="0">
      <selection sqref="A1:XFD1048576"/>
    </sheetView>
  </sheetViews>
  <sheetFormatPr defaultRowHeight="15.75"/>
  <cols>
    <col min="1" max="1" width="52.5" style="2" customWidth="1"/>
    <col min="2" max="2" width="18.75" style="2" customWidth="1"/>
    <col min="3" max="16384" width="9" style="2"/>
  </cols>
  <sheetData>
    <row r="1" spans="1:2" ht="22.5" customHeight="1">
      <c r="A1" s="1" t="s">
        <v>0</v>
      </c>
    </row>
    <row r="2" spans="1:2" ht="24.75" customHeight="1">
      <c r="A2" s="13" t="s">
        <v>1</v>
      </c>
      <c r="B2" s="13"/>
    </row>
    <row r="3" spans="1:2">
      <c r="A3" s="3"/>
      <c r="B3" s="4" t="s">
        <v>2</v>
      </c>
    </row>
    <row r="4" spans="1:2" s="5" customFormat="1" ht="15.75" customHeight="1">
      <c r="A4" s="14" t="s">
        <v>3</v>
      </c>
      <c r="B4" s="14" t="s">
        <v>4</v>
      </c>
    </row>
    <row r="5" spans="1:2" s="5" customFormat="1" ht="15.75" customHeight="1">
      <c r="A5" s="15"/>
      <c r="B5" s="15"/>
    </row>
    <row r="6" spans="1:2" s="5" customFormat="1" ht="15.75" customHeight="1">
      <c r="A6" s="6" t="s">
        <v>5</v>
      </c>
      <c r="B6" s="7">
        <f>B7+B23</f>
        <v>126791.75000000001</v>
      </c>
    </row>
    <row r="7" spans="1:2" s="5" customFormat="1" ht="15.75" customHeight="1">
      <c r="A7" s="8" t="s">
        <v>6</v>
      </c>
      <c r="B7" s="7">
        <f>SUM(B8:B22)</f>
        <v>89416.750000000015</v>
      </c>
    </row>
    <row r="8" spans="1:2" s="5" customFormat="1" ht="15.75" customHeight="1">
      <c r="A8" s="8" t="s">
        <v>7</v>
      </c>
      <c r="B8" s="7">
        <v>28572.510000000002</v>
      </c>
    </row>
    <row r="9" spans="1:2" s="5" customFormat="1" ht="15.75" customHeight="1">
      <c r="A9" s="8" t="s">
        <v>8</v>
      </c>
      <c r="B9" s="7">
        <v>1302.0300000000002</v>
      </c>
    </row>
    <row r="10" spans="1:2" s="5" customFormat="1" ht="15.75" customHeight="1">
      <c r="A10" s="8" t="s">
        <v>9</v>
      </c>
      <c r="B10" s="7">
        <v>17017.41</v>
      </c>
    </row>
    <row r="11" spans="1:2" s="5" customFormat="1" ht="15.75" customHeight="1">
      <c r="A11" s="8" t="s">
        <v>10</v>
      </c>
      <c r="B11" s="7">
        <v>5925.18</v>
      </c>
    </row>
    <row r="12" spans="1:2" s="5" customFormat="1" ht="15.75" customHeight="1">
      <c r="A12" s="8" t="s">
        <v>11</v>
      </c>
      <c r="B12" s="7">
        <v>0</v>
      </c>
    </row>
    <row r="13" spans="1:2" s="5" customFormat="1" ht="15.75" customHeight="1">
      <c r="A13" s="8" t="s">
        <v>12</v>
      </c>
      <c r="B13" s="7">
        <v>4784.1000000000004</v>
      </c>
    </row>
    <row r="14" spans="1:2" s="5" customFormat="1" ht="15.75" customHeight="1">
      <c r="A14" s="8" t="s">
        <v>13</v>
      </c>
      <c r="B14" s="7">
        <v>2476.4100000000003</v>
      </c>
    </row>
    <row r="15" spans="1:2" s="5" customFormat="1" ht="15.75" customHeight="1">
      <c r="A15" s="8" t="s">
        <v>14</v>
      </c>
      <c r="B15" s="7">
        <v>822.5100000000001</v>
      </c>
    </row>
    <row r="16" spans="1:2" s="5" customFormat="1" ht="15.75" customHeight="1">
      <c r="A16" s="8" t="s">
        <v>15</v>
      </c>
      <c r="B16" s="7">
        <v>1153.2900000000002</v>
      </c>
    </row>
    <row r="17" spans="1:2" s="5" customFormat="1" ht="15.75" customHeight="1">
      <c r="A17" s="8" t="s">
        <v>16</v>
      </c>
      <c r="B17" s="7">
        <v>5870.7900000000009</v>
      </c>
    </row>
    <row r="18" spans="1:2" s="5" customFormat="1" ht="15.75" customHeight="1">
      <c r="A18" s="8" t="s">
        <v>17</v>
      </c>
      <c r="B18" s="7">
        <v>3468.7500000000005</v>
      </c>
    </row>
    <row r="19" spans="1:2" s="5" customFormat="1" ht="15.75" customHeight="1">
      <c r="A19" s="8" t="s">
        <v>18</v>
      </c>
      <c r="B19" s="7">
        <v>15621.03</v>
      </c>
    </row>
    <row r="20" spans="1:2" s="5" customFormat="1" ht="15.75" customHeight="1">
      <c r="A20" s="8" t="s">
        <v>19</v>
      </c>
      <c r="B20" s="7">
        <v>1813.7400000000002</v>
      </c>
    </row>
    <row r="21" spans="1:2" s="5" customFormat="1" ht="15.75" customHeight="1">
      <c r="A21" s="8" t="s">
        <v>20</v>
      </c>
      <c r="B21" s="7"/>
    </row>
    <row r="22" spans="1:2" s="5" customFormat="1" ht="15.75" customHeight="1">
      <c r="A22" s="8" t="s">
        <v>21</v>
      </c>
      <c r="B22" s="7">
        <v>589</v>
      </c>
    </row>
    <row r="23" spans="1:2" s="5" customFormat="1" ht="15.75" customHeight="1">
      <c r="A23" s="8" t="s">
        <v>22</v>
      </c>
      <c r="B23" s="7">
        <f>SUM(B24:B31)</f>
        <v>37375</v>
      </c>
    </row>
    <row r="24" spans="1:2" s="5" customFormat="1" ht="15.75" customHeight="1">
      <c r="A24" s="8" t="s">
        <v>23</v>
      </c>
      <c r="B24" s="7">
        <v>5507</v>
      </c>
    </row>
    <row r="25" spans="1:2" s="5" customFormat="1" ht="15.75" customHeight="1">
      <c r="A25" s="8" t="s">
        <v>24</v>
      </c>
      <c r="B25" s="7">
        <v>13316</v>
      </c>
    </row>
    <row r="26" spans="1:2" s="5" customFormat="1" ht="15.75" customHeight="1">
      <c r="A26" s="8" t="s">
        <v>25</v>
      </c>
      <c r="B26" s="7">
        <v>6138</v>
      </c>
    </row>
    <row r="27" spans="1:2" s="5" customFormat="1" ht="15.75" customHeight="1">
      <c r="A27" s="8" t="s">
        <v>26</v>
      </c>
      <c r="B27" s="7">
        <v>4000</v>
      </c>
    </row>
    <row r="28" spans="1:2" s="5" customFormat="1" ht="15.75" customHeight="1">
      <c r="A28" s="8" t="s">
        <v>27</v>
      </c>
      <c r="B28" s="7">
        <v>6298</v>
      </c>
    </row>
    <row r="29" spans="1:2" s="5" customFormat="1" ht="15.75" customHeight="1">
      <c r="A29" s="8" t="s">
        <v>28</v>
      </c>
      <c r="B29" s="7">
        <v>85</v>
      </c>
    </row>
    <row r="30" spans="1:2" s="5" customFormat="1" ht="15.75" customHeight="1">
      <c r="A30" s="8" t="s">
        <v>29</v>
      </c>
      <c r="B30" s="7">
        <v>1629</v>
      </c>
    </row>
    <row r="31" spans="1:2" s="5" customFormat="1" ht="15.75" customHeight="1">
      <c r="A31" s="8" t="s">
        <v>30</v>
      </c>
      <c r="B31" s="7">
        <v>402</v>
      </c>
    </row>
    <row r="32" spans="1:2" s="5" customFormat="1" ht="15.75" customHeight="1">
      <c r="A32" s="8"/>
      <c r="B32" s="7"/>
    </row>
    <row r="33" spans="1:2" s="5" customFormat="1" ht="15.75" customHeight="1">
      <c r="A33" s="9" t="s">
        <v>31</v>
      </c>
      <c r="B33" s="7">
        <f>B34+B36+B50+B69+B72+B75+B77</f>
        <v>141412</v>
      </c>
    </row>
    <row r="34" spans="1:2" s="5" customFormat="1" ht="15.75" customHeight="1">
      <c r="A34" s="10" t="s">
        <v>32</v>
      </c>
      <c r="B34" s="7">
        <f>SUM(B35:B35)</f>
        <v>19054</v>
      </c>
    </row>
    <row r="35" spans="1:2" s="5" customFormat="1" ht="15.75" customHeight="1">
      <c r="A35" s="10" t="s">
        <v>33</v>
      </c>
      <c r="B35" s="7">
        <v>19054</v>
      </c>
    </row>
    <row r="36" spans="1:2" s="5" customFormat="1" ht="15.75" customHeight="1">
      <c r="A36" s="10" t="s">
        <v>34</v>
      </c>
      <c r="B36" s="7">
        <f>SUM(B37:B49)</f>
        <v>30535</v>
      </c>
    </row>
    <row r="37" spans="1:2" s="5" customFormat="1" ht="15.75" customHeight="1">
      <c r="A37" s="10" t="s">
        <v>35</v>
      </c>
      <c r="B37" s="7">
        <v>1543</v>
      </c>
    </row>
    <row r="38" spans="1:2" s="5" customFormat="1" ht="15.75" customHeight="1">
      <c r="A38" s="10" t="s">
        <v>36</v>
      </c>
      <c r="B38" s="7">
        <v>24220</v>
      </c>
    </row>
    <row r="39" spans="1:2" s="5" customFormat="1" ht="15.75" customHeight="1">
      <c r="A39" s="10" t="s">
        <v>37</v>
      </c>
      <c r="B39" s="7">
        <v>-36271</v>
      </c>
    </row>
    <row r="40" spans="1:2" s="5" customFormat="1" ht="15.75" customHeight="1">
      <c r="A40" s="10" t="s">
        <v>38</v>
      </c>
      <c r="B40" s="7">
        <v>2237</v>
      </c>
    </row>
    <row r="41" spans="1:2" s="5" customFormat="1" ht="15.75" customHeight="1">
      <c r="A41" s="10" t="s">
        <v>39</v>
      </c>
      <c r="B41" s="7">
        <v>9737</v>
      </c>
    </row>
    <row r="42" spans="1:2" s="5" customFormat="1" ht="15.75" customHeight="1">
      <c r="A42" s="10" t="s">
        <v>40</v>
      </c>
      <c r="B42" s="7">
        <v>195</v>
      </c>
    </row>
    <row r="43" spans="1:2" s="5" customFormat="1" ht="15.75" customHeight="1">
      <c r="A43" s="10" t="s">
        <v>41</v>
      </c>
      <c r="B43" s="7">
        <v>3370</v>
      </c>
    </row>
    <row r="44" spans="1:2" s="5" customFormat="1" ht="15.75" customHeight="1">
      <c r="A44" s="10" t="s">
        <v>42</v>
      </c>
      <c r="B44" s="7">
        <v>4207</v>
      </c>
    </row>
    <row r="45" spans="1:2" s="5" customFormat="1" ht="15.75" customHeight="1">
      <c r="A45" s="10" t="s">
        <v>43</v>
      </c>
      <c r="B45" s="7">
        <v>502</v>
      </c>
    </row>
    <row r="46" spans="1:2" s="5" customFormat="1" ht="15.75" customHeight="1">
      <c r="A46" s="10" t="s">
        <v>44</v>
      </c>
      <c r="B46" s="7">
        <v>7589</v>
      </c>
    </row>
    <row r="47" spans="1:2" s="5" customFormat="1" ht="15.75" customHeight="1">
      <c r="A47" s="10" t="s">
        <v>45</v>
      </c>
      <c r="B47" s="7">
        <v>140</v>
      </c>
    </row>
    <row r="48" spans="1:2" s="5" customFormat="1" ht="15.75" customHeight="1">
      <c r="A48" s="10" t="s">
        <v>46</v>
      </c>
      <c r="B48" s="7">
        <v>0</v>
      </c>
    </row>
    <row r="49" spans="1:2" s="5" customFormat="1" ht="15.75" customHeight="1">
      <c r="A49" s="10" t="s">
        <v>47</v>
      </c>
      <c r="B49" s="7">
        <v>13066</v>
      </c>
    </row>
    <row r="50" spans="1:2" s="5" customFormat="1" ht="15.75" customHeight="1">
      <c r="A50" s="10" t="s">
        <v>48</v>
      </c>
      <c r="B50" s="7">
        <f>SUM(B51:B68)</f>
        <v>55000</v>
      </c>
    </row>
    <row r="51" spans="1:2" s="5" customFormat="1" ht="15.75" customHeight="1">
      <c r="A51" s="10" t="s">
        <v>49</v>
      </c>
      <c r="B51" s="7">
        <v>1587</v>
      </c>
    </row>
    <row r="52" spans="1:2" s="5" customFormat="1" ht="17.100000000000001" customHeight="1">
      <c r="A52" s="10" t="s">
        <v>50</v>
      </c>
      <c r="B52" s="7">
        <v>3971</v>
      </c>
    </row>
    <row r="53" spans="1:2" s="5" customFormat="1" ht="17.100000000000001" customHeight="1">
      <c r="A53" s="10" t="s">
        <v>51</v>
      </c>
      <c r="B53" s="7">
        <v>5834</v>
      </c>
    </row>
    <row r="54" spans="1:2" s="5" customFormat="1" ht="17.100000000000001" customHeight="1">
      <c r="A54" s="10" t="s">
        <v>52</v>
      </c>
      <c r="B54" s="7">
        <v>263</v>
      </c>
    </row>
    <row r="55" spans="1:2" s="5" customFormat="1" ht="17.100000000000001" customHeight="1">
      <c r="A55" s="10" t="s">
        <v>53</v>
      </c>
      <c r="B55" s="7">
        <v>1259</v>
      </c>
    </row>
    <row r="56" spans="1:2" s="5" customFormat="1" ht="17.100000000000001" customHeight="1">
      <c r="A56" s="10" t="s">
        <v>54</v>
      </c>
      <c r="B56" s="7">
        <v>15211</v>
      </c>
    </row>
    <row r="57" spans="1:2" s="5" customFormat="1" ht="17.100000000000001" customHeight="1">
      <c r="A57" s="10" t="s">
        <v>55</v>
      </c>
      <c r="B57" s="7">
        <v>3162</v>
      </c>
    </row>
    <row r="58" spans="1:2" s="5" customFormat="1" ht="17.100000000000001" customHeight="1">
      <c r="A58" s="10" t="s">
        <v>56</v>
      </c>
      <c r="B58" s="7">
        <v>1800</v>
      </c>
    </row>
    <row r="59" spans="1:2" s="5" customFormat="1" ht="17.100000000000001" customHeight="1">
      <c r="A59" s="10" t="s">
        <v>57</v>
      </c>
      <c r="B59" s="7">
        <v>3000</v>
      </c>
    </row>
    <row r="60" spans="1:2" s="5" customFormat="1" ht="17.100000000000001" customHeight="1">
      <c r="A60" s="10" t="s">
        <v>58</v>
      </c>
      <c r="B60" s="7">
        <v>5800</v>
      </c>
    </row>
    <row r="61" spans="1:2" s="5" customFormat="1" ht="17.100000000000001" customHeight="1">
      <c r="A61" s="10" t="s">
        <v>59</v>
      </c>
      <c r="B61" s="7">
        <v>5880</v>
      </c>
    </row>
    <row r="62" spans="1:2" s="5" customFormat="1" ht="17.100000000000001" customHeight="1">
      <c r="A62" s="10" t="s">
        <v>60</v>
      </c>
      <c r="B62" s="7">
        <v>600</v>
      </c>
    </row>
    <row r="63" spans="1:2" s="5" customFormat="1" ht="17.100000000000001" customHeight="1">
      <c r="A63" s="10" t="s">
        <v>61</v>
      </c>
      <c r="B63" s="7">
        <v>500</v>
      </c>
    </row>
    <row r="64" spans="1:2" s="5" customFormat="1" ht="17.100000000000001" customHeight="1">
      <c r="A64" s="10" t="s">
        <v>62</v>
      </c>
      <c r="B64" s="7"/>
    </row>
    <row r="65" spans="1:2" s="5" customFormat="1" ht="17.100000000000001" customHeight="1">
      <c r="A65" s="10" t="s">
        <v>63</v>
      </c>
      <c r="B65" s="7">
        <v>1263</v>
      </c>
    </row>
    <row r="66" spans="1:2" s="5" customFormat="1" ht="17.100000000000001" customHeight="1">
      <c r="A66" s="10" t="s">
        <v>64</v>
      </c>
      <c r="B66" s="7">
        <v>4486</v>
      </c>
    </row>
    <row r="67" spans="1:2" s="5" customFormat="1" ht="17.100000000000001" customHeight="1">
      <c r="A67" s="10" t="s">
        <v>65</v>
      </c>
      <c r="B67" s="7">
        <v>234</v>
      </c>
    </row>
    <row r="68" spans="1:2" s="5" customFormat="1" ht="17.100000000000001" customHeight="1">
      <c r="A68" s="10" t="s">
        <v>66</v>
      </c>
      <c r="B68" s="7">
        <v>150</v>
      </c>
    </row>
    <row r="69" spans="1:2" s="5" customFormat="1" ht="17.100000000000001" customHeight="1">
      <c r="A69" s="10" t="s">
        <v>67</v>
      </c>
      <c r="B69" s="7">
        <f>B70+B71</f>
        <v>20000</v>
      </c>
    </row>
    <row r="70" spans="1:2" s="5" customFormat="1" ht="17.100000000000001" customHeight="1">
      <c r="A70" s="10" t="s">
        <v>68</v>
      </c>
      <c r="B70" s="7">
        <v>20000</v>
      </c>
    </row>
    <row r="71" spans="1:2" s="5" customFormat="1" ht="17.100000000000001" customHeight="1">
      <c r="A71" s="10" t="s">
        <v>69</v>
      </c>
      <c r="B71" s="7"/>
    </row>
    <row r="72" spans="1:2" s="5" customFormat="1" ht="17.100000000000001" customHeight="1">
      <c r="A72" s="10" t="s">
        <v>70</v>
      </c>
      <c r="B72" s="7">
        <f>SUM(B73:B74)</f>
        <v>10023</v>
      </c>
    </row>
    <row r="73" spans="1:2" s="5" customFormat="1" ht="17.100000000000001" customHeight="1">
      <c r="A73" s="10" t="s">
        <v>71</v>
      </c>
      <c r="B73" s="7">
        <v>10023</v>
      </c>
    </row>
    <row r="74" spans="1:2" s="5" customFormat="1" ht="17.100000000000001" customHeight="1">
      <c r="A74" s="10" t="s">
        <v>72</v>
      </c>
      <c r="B74" s="7"/>
    </row>
    <row r="75" spans="1:2" s="5" customFormat="1" ht="17.100000000000001" customHeight="1">
      <c r="A75" s="10" t="s">
        <v>73</v>
      </c>
      <c r="B75" s="7">
        <v>6800</v>
      </c>
    </row>
    <row r="76" spans="1:2" s="5" customFormat="1" ht="17.100000000000001" customHeight="1">
      <c r="A76" s="10" t="s">
        <v>74</v>
      </c>
      <c r="B76" s="7"/>
    </row>
    <row r="77" spans="1:2" s="5" customFormat="1" ht="17.100000000000001" customHeight="1">
      <c r="A77" s="8" t="s">
        <v>75</v>
      </c>
      <c r="B77" s="7">
        <f>B78</f>
        <v>0</v>
      </c>
    </row>
    <row r="78" spans="1:2" s="5" customFormat="1" ht="17.100000000000001" customHeight="1">
      <c r="A78" s="10" t="s">
        <v>76</v>
      </c>
      <c r="B78" s="7">
        <f>B79</f>
        <v>0</v>
      </c>
    </row>
    <row r="79" spans="1:2" s="5" customFormat="1" ht="17.100000000000001" customHeight="1">
      <c r="A79" s="8" t="s">
        <v>77</v>
      </c>
      <c r="B79" s="7">
        <f>B80</f>
        <v>0</v>
      </c>
    </row>
    <row r="80" spans="1:2" s="5" customFormat="1" ht="17.100000000000001" customHeight="1">
      <c r="A80" s="8" t="s">
        <v>78</v>
      </c>
      <c r="B80" s="7"/>
    </row>
    <row r="81" spans="1:2" s="5" customFormat="1" ht="17.100000000000001" customHeight="1">
      <c r="A81" s="8"/>
      <c r="B81" s="7"/>
    </row>
    <row r="82" spans="1:2" s="5" customFormat="1" ht="17.100000000000001" customHeight="1">
      <c r="A82" s="11" t="s">
        <v>79</v>
      </c>
      <c r="B82" s="7">
        <f>B6+B33</f>
        <v>268203.75</v>
      </c>
    </row>
    <row r="83" spans="1:2" s="5" customFormat="1" ht="12.75" customHeight="1"/>
    <row r="84" spans="1:2" s="5" customFormat="1" ht="12.75" customHeight="1"/>
    <row r="85" spans="1:2" s="5" customFormat="1" ht="12.75" customHeight="1"/>
    <row r="86" spans="1:2" s="5" customFormat="1" ht="12.75" customHeight="1"/>
    <row r="87" spans="1:2" s="5" customFormat="1" ht="12.75" customHeight="1"/>
    <row r="88" spans="1:2" s="5" customFormat="1" ht="12.75" customHeight="1"/>
    <row r="89" spans="1:2" s="5" customFormat="1" ht="12.75" customHeight="1"/>
    <row r="90" spans="1:2" s="5" customFormat="1" ht="12.75" customHeight="1"/>
    <row r="91" spans="1:2" s="5" customFormat="1" ht="12.75" customHeight="1"/>
    <row r="92" spans="1:2" s="5" customFormat="1" ht="12.75" customHeight="1"/>
    <row r="93" spans="1:2" s="5" customFormat="1" ht="12.75" customHeight="1"/>
    <row r="94" spans="1:2" s="5" customFormat="1" ht="12.75" customHeight="1"/>
    <row r="95" spans="1:2" s="5" customFormat="1" ht="15"/>
    <row r="96" spans="1:2" s="5" customFormat="1" ht="15"/>
    <row r="97" s="5" customFormat="1" ht="15"/>
    <row r="98" s="5" customFormat="1" ht="15"/>
    <row r="99" s="5" customFormat="1" ht="15"/>
    <row r="100" s="5" customFormat="1" ht="15"/>
    <row r="101" s="5" customFormat="1" ht="15"/>
    <row r="102" s="5" customFormat="1" ht="15"/>
    <row r="103" s="5" customFormat="1" ht="15"/>
    <row r="104" s="5" customFormat="1" ht="15"/>
    <row r="105" s="5" customFormat="1" ht="15"/>
    <row r="106" s="5" customFormat="1" ht="15"/>
    <row r="107" s="5" customFormat="1" ht="15"/>
    <row r="108" s="5" customFormat="1" ht="15"/>
    <row r="109" s="5" customFormat="1" ht="15"/>
    <row r="110" s="5" customFormat="1" ht="15"/>
    <row r="111" s="5" customFormat="1" ht="15"/>
    <row r="112" s="5" customFormat="1" ht="15"/>
    <row r="113" s="5" customFormat="1" ht="15"/>
    <row r="114" s="5" customFormat="1" ht="15"/>
    <row r="115" s="5" customFormat="1" ht="15"/>
    <row r="116" s="5" customFormat="1" ht="15"/>
    <row r="117" s="5" customFormat="1" ht="15"/>
    <row r="118" s="5" customFormat="1" ht="15"/>
    <row r="119" s="5" customFormat="1" ht="15"/>
    <row r="120" s="5" customFormat="1" ht="15"/>
    <row r="121" s="5" customFormat="1" ht="15"/>
    <row r="122" s="5" customFormat="1" ht="15"/>
    <row r="123" s="5" customFormat="1" ht="15"/>
    <row r="124" s="5" customFormat="1" ht="15"/>
    <row r="125" s="5" customFormat="1" ht="15"/>
    <row r="126" s="5" customFormat="1" ht="15"/>
    <row r="127" s="5" customFormat="1" ht="15"/>
    <row r="128" s="5" customFormat="1" ht="15"/>
    <row r="129" s="5" customFormat="1" ht="15"/>
    <row r="130" s="5" customFormat="1" ht="15"/>
    <row r="131" s="5" customFormat="1" ht="15"/>
    <row r="132" s="5" customFormat="1" ht="15"/>
    <row r="133" s="5" customFormat="1" ht="15"/>
    <row r="134" s="5" customFormat="1" ht="15"/>
    <row r="135" s="5" customFormat="1" ht="15"/>
    <row r="136" s="5" customFormat="1" ht="15"/>
    <row r="137" s="5" customFormat="1" ht="15"/>
    <row r="138" s="5" customFormat="1" ht="15"/>
    <row r="139" s="5" customFormat="1" ht="15"/>
    <row r="140" s="5" customFormat="1" ht="15"/>
    <row r="141" s="5" customFormat="1" ht="15"/>
    <row r="142" s="5" customFormat="1" ht="15"/>
    <row r="143" s="5" customFormat="1" ht="15"/>
    <row r="144" s="5" customFormat="1" ht="15"/>
    <row r="145" s="5" customFormat="1" ht="15"/>
    <row r="146" s="5" customFormat="1" ht="15"/>
    <row r="147" s="5" customFormat="1" ht="15"/>
    <row r="148" s="5" customFormat="1" ht="15"/>
    <row r="149" s="5" customFormat="1" ht="15"/>
    <row r="150" s="5" customFormat="1" ht="15"/>
    <row r="151" s="5" customFormat="1" ht="15"/>
    <row r="152" s="5" customFormat="1" ht="15"/>
    <row r="153" s="5" customFormat="1" ht="15"/>
    <row r="154" s="5" customFormat="1" ht="15"/>
    <row r="155" s="12" customFormat="1" ht="12.75"/>
    <row r="156" s="12" customFormat="1" ht="12.75"/>
    <row r="157" s="12" customFormat="1" ht="12.75"/>
    <row r="158" s="12" customFormat="1" ht="12.75"/>
    <row r="159" s="12" customFormat="1" ht="12.75"/>
    <row r="160" s="12" customFormat="1" ht="12.75"/>
    <row r="161" s="12" customFormat="1" ht="12.75"/>
    <row r="162" s="12" customFormat="1" ht="12.75"/>
    <row r="163" s="12" customFormat="1" ht="12.75"/>
    <row r="164" s="12" customFormat="1" ht="12.75"/>
  </sheetData>
  <mergeCells count="3">
    <mergeCell ref="A2:B2"/>
    <mergeCell ref="A4:A5"/>
    <mergeCell ref="B4:B5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2018-02-05T08:48:56Z</dcterms:modified>
</cp:coreProperties>
</file>