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1"/>
  </bookViews>
  <sheets>
    <sheet name="市级基金17年收入" sheetId="1" state="visible" r:id="rId8"/>
    <sheet name="市级17年基金支出" sheetId="2" state="visible" r:id="rId9"/>
  </sheets>
  <externalReferences>
    <externalReference r:id="rId1"/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Print_Titles" localSheetId="0">市级基金17年收入!$2:$4</definedName>
    <definedName name="Print_Titles" localSheetId="1">市级17年基金支出!$2:$4</definedName>
    <definedName name="_Order1" hidden="1">255</definedName>
    <definedName name="_Order2" hidden="1">255</definedName>
    <definedName name="2005年8月取数查询_查询_交叉表">[7]人员职务!#REF!</definedName>
    <definedName name="BM8_SelectZBM.BM8_ZBMChangeKMM">#NAME?</definedName>
    <definedName name="BM8_SelectZBM.BM8_ZBMminusOption">#NAME?</definedName>
    <definedName name="BM8_SelectZBM.BM8_ZBMSumOption">#NAME?</definedName>
    <definedName name="_xlnm.Database">#NAME?</definedName>
    <definedName name="gxxe2003">'[6]P1012001'!$A$6:$E$117</definedName>
    <definedName name="Print_Area">#NAME?</definedName>
    <definedName name="s1">#NAME?</definedName>
    <definedName name="汇率">#NAME?</definedName>
    <definedName name="生产列1">#NAME?</definedName>
    <definedName name="生产列11">#NAME?</definedName>
    <definedName name="生产列15">#NAME?</definedName>
    <definedName name="生产列16">#NAME?</definedName>
    <definedName name="生产列17">#NAME?</definedName>
    <definedName name="生产列19">#NAME?</definedName>
    <definedName name="生产列2">#NAME?</definedName>
    <definedName name="生产列20">#NAME?</definedName>
    <definedName name="生产列3">#NAME?</definedName>
    <definedName name="生产列4">#NAME?</definedName>
    <definedName name="生产列5">#NAME?</definedName>
    <definedName name="生产列6">#NAME?</definedName>
    <definedName name="生产列7">#NAME?</definedName>
    <definedName name="生产列8">#NAME?</definedName>
    <definedName name="生产列9">#NAME?</definedName>
    <definedName name="生产期">#NAME?</definedName>
    <definedName name="生产期1">#NAME?</definedName>
    <definedName name="生产期11">#NAME?</definedName>
    <definedName name="生产期15">#NAME?</definedName>
    <definedName name="生产期16">#NAME?</definedName>
    <definedName name="生产期17">#NAME?</definedName>
    <definedName name="生产期19">#NAME?</definedName>
    <definedName name="生产期2">#NAME?</definedName>
    <definedName name="生产期20">#NAME?</definedName>
    <definedName name="生产期3">#NAME?</definedName>
    <definedName name="生产期4">#NAME?</definedName>
    <definedName name="生产期5">#NAME?</definedName>
    <definedName name="生产期6">#NAME?</definedName>
    <definedName name="生产期7">#NAME?</definedName>
    <definedName name="生产期8">#NAME?</definedName>
    <definedName name="生产期9">#NAME?</definedName>
    <definedName name="生产日期">#NAME?</definedName>
  </definedNames>
  <calcPr/>
</workbook>
</file>

<file path=xl/sharedStrings.xml><?xml version="1.0" encoding="utf-8"?>
<sst xmlns="http://schemas.openxmlformats.org/spreadsheetml/2006/main" count="96" uniqueCount="96">
  <si>
    <t>附表2：</t>
  </si>
  <si>
    <t>2017年市本级政府性基金收入预算调整表</t>
  </si>
  <si>
    <t xml:space="preserve">       单位：万元</t>
  </si>
  <si>
    <t>项目</t>
  </si>
  <si>
    <t>预算数</t>
  </si>
  <si>
    <t>调整预算数</t>
  </si>
  <si>
    <t>比预算增减+-</t>
  </si>
  <si>
    <t>一、新型墙体材料专项基金收入</t>
  </si>
  <si>
    <t>二、国有土地使用权出让收入</t>
  </si>
  <si>
    <t xml:space="preserve">        土地出让价款收入</t>
  </si>
  <si>
    <t xml:space="preserve">        补缴的土地价款</t>
  </si>
  <si>
    <t xml:space="preserve">        缴纳新增建设用地土地有偿使用费</t>
  </si>
  <si>
    <t xml:space="preserve">        其他土地出让收入</t>
  </si>
  <si>
    <t>三、彩票公益金收入</t>
  </si>
  <si>
    <t xml:space="preserve">        福利彩票公益金收入</t>
  </si>
  <si>
    <t xml:space="preserve">　　    体育彩票公益金收入</t>
  </si>
  <si>
    <t>四、城市基础设施配套费收入</t>
  </si>
  <si>
    <t>五、污水处理费收入</t>
  </si>
  <si>
    <t>六、其他政府性基金收入</t>
  </si>
  <si>
    <t>　</t>
  </si>
  <si>
    <t>收入合计</t>
  </si>
  <si>
    <t>转移性收入</t>
  </si>
  <si>
    <t xml:space="preserve">    一、政府性基金转移收入</t>
  </si>
  <si>
    <t xml:space="preserve">        　政府性基金补助收入</t>
  </si>
  <si>
    <r>
      <t xml:space="preserve">                            </t>
    </r>
    <r>
      <rPr>
        <sz val="10"/>
        <rFont val="宋体"/>
      </rPr>
      <t>大中型水库库区基金补助</t>
    </r>
  </si>
  <si>
    <r>
      <t xml:space="preserve">                           </t>
    </r>
    <r>
      <rPr>
        <sz val="10"/>
        <rFont val="宋体"/>
      </rPr>
      <t>车辆通行费安排的补助</t>
    </r>
  </si>
  <si>
    <r>
      <t xml:space="preserve">                           </t>
    </r>
    <r>
      <rPr>
        <sz val="10"/>
        <rFont val="宋体"/>
      </rPr>
      <t>地方旅游开发项目补助</t>
    </r>
  </si>
  <si>
    <r>
      <t xml:space="preserve">                           </t>
    </r>
    <r>
      <rPr>
        <sz val="10"/>
        <rFont val="宋体"/>
      </rPr>
      <t>社会福利的彩票公益金补助</t>
    </r>
  </si>
  <si>
    <r>
      <t xml:space="preserve">                           </t>
    </r>
    <r>
      <rPr>
        <sz val="10"/>
        <rFont val="宋体"/>
      </rPr>
      <t>体育事业的彩票公益金补助</t>
    </r>
  </si>
  <si>
    <r>
      <t xml:space="preserve">                           </t>
    </r>
    <r>
      <rPr>
        <sz val="10"/>
        <rFont val="宋体"/>
      </rPr>
      <t>红十字事业的彩票公益金补助</t>
    </r>
  </si>
  <si>
    <r>
      <t xml:space="preserve">                           </t>
    </r>
    <r>
      <rPr>
        <sz val="10"/>
        <rFont val="宋体"/>
      </rPr>
      <t>残疾人事业的彩票公益金补助</t>
    </r>
  </si>
  <si>
    <r>
      <t xml:space="preserve">                           </t>
    </r>
    <r>
      <rPr>
        <sz val="10"/>
        <rFont val="宋体"/>
      </rPr>
      <t>城乡医疗救助的彩票公益金补助</t>
    </r>
  </si>
  <si>
    <t xml:space="preserve">        　政府性基金上解收入</t>
  </si>
  <si>
    <t xml:space="preserve">   二、 债务转贷收入</t>
  </si>
  <si>
    <t xml:space="preserve">          地方政府专项债务转贷收入</t>
  </si>
  <si>
    <t xml:space="preserve">            国有土地使用权出让金债务转贷收入</t>
  </si>
  <si>
    <t xml:space="preserve">            土地储备专项债券转贷收入</t>
  </si>
  <si>
    <t xml:space="preserve">   三、 上年结余收入</t>
  </si>
  <si>
    <t xml:space="preserve">   四、 调入资金</t>
  </si>
  <si>
    <t>收入总计</t>
  </si>
  <si>
    <t>—19—</t>
  </si>
  <si>
    <r>
      <t>附表</t>
    </r>
    <r>
      <rPr>
        <sz val="12"/>
        <rFont val="Times New Roman"/>
      </rPr>
      <t>2</t>
    </r>
    <r>
      <rPr>
        <sz val="12"/>
        <rFont val="黑体"/>
      </rPr>
      <t>：</t>
    </r>
  </si>
  <si>
    <r>
      <t>2017</t>
    </r>
    <r>
      <rPr>
        <sz val="20"/>
        <rFont val="方正大标宋简体"/>
      </rPr>
      <t>年市本级政府性基金支出预算调整表</t>
    </r>
  </si>
  <si>
    <r>
      <t xml:space="preserve">               </t>
    </r>
    <r>
      <rPr>
        <sz val="10"/>
        <rFont val="宋体"/>
      </rPr>
      <t>单位：万元</t>
    </r>
  </si>
  <si>
    <r>
      <t>比预算数增减</t>
    </r>
    <r>
      <rPr>
        <b/>
        <sz val="10"/>
        <rFont val="Times New Roman"/>
      </rPr>
      <t>+-</t>
    </r>
  </si>
  <si>
    <t>一、社会保障和就业支出</t>
  </si>
  <si>
    <r>
      <t xml:space="preserve">    </t>
    </r>
    <r>
      <rPr>
        <sz val="10"/>
        <rFont val="宋体"/>
      </rPr>
      <t>大中型水库移民后期扶持基金支出</t>
    </r>
  </si>
  <si>
    <r>
      <t xml:space="preserve">       </t>
    </r>
    <r>
      <rPr>
        <sz val="10"/>
        <rFont val="宋体"/>
      </rPr>
      <t>其他大中型水库移民后期扶持资金支出</t>
    </r>
  </si>
  <si>
    <t>二、城乡社区支出</t>
  </si>
  <si>
    <r>
      <t xml:space="preserve">    </t>
    </r>
    <r>
      <rPr>
        <sz val="10"/>
        <rFont val="宋体"/>
      </rPr>
      <t>国有土地使用权出让收入安排的支出</t>
    </r>
  </si>
  <si>
    <r>
      <t xml:space="preserve">      </t>
    </r>
    <r>
      <rPr>
        <sz val="10"/>
        <rFont val="宋体"/>
      </rPr>
      <t>征地和拆迁补偿支出</t>
    </r>
  </si>
  <si>
    <r>
      <t xml:space="preserve">      </t>
    </r>
    <r>
      <rPr>
        <sz val="10"/>
        <rFont val="宋体"/>
      </rPr>
      <t>土地开发支出</t>
    </r>
  </si>
  <si>
    <r>
      <t xml:space="preserve">      </t>
    </r>
    <r>
      <rPr>
        <sz val="10"/>
        <rFont val="宋体"/>
      </rPr>
      <t>城市建设支出</t>
    </r>
  </si>
  <si>
    <r>
      <t xml:space="preserve">      </t>
    </r>
    <r>
      <rPr>
        <sz val="10"/>
        <rFont val="宋体"/>
      </rPr>
      <t>农村基础设施建设支出</t>
    </r>
  </si>
  <si>
    <r>
      <t xml:space="preserve">      </t>
    </r>
    <r>
      <rPr>
        <sz val="10"/>
        <rFont val="宋体"/>
      </rPr>
      <t>廉租住房支出</t>
    </r>
  </si>
  <si>
    <r>
      <t xml:space="preserve">      </t>
    </r>
    <r>
      <rPr>
        <sz val="10"/>
        <color indexed="64"/>
        <rFont val="宋体"/>
      </rPr>
      <t>公共租赁住房支出</t>
    </r>
  </si>
  <si>
    <r>
      <t xml:space="preserve">      </t>
    </r>
    <r>
      <rPr>
        <sz val="10"/>
        <rFont val="宋体"/>
      </rPr>
      <t>其他国有土地使用权出让收入安排的支出</t>
    </r>
  </si>
  <si>
    <r>
      <t xml:space="preserve">    </t>
    </r>
    <r>
      <rPr>
        <sz val="10"/>
        <rFont val="宋体"/>
      </rPr>
      <t>新增建设用地有偿使用费安排的支出</t>
    </r>
  </si>
  <si>
    <r>
      <t xml:space="preserve">    </t>
    </r>
    <r>
      <rPr>
        <sz val="10"/>
        <rFont val="宋体"/>
      </rPr>
      <t>城市基础设施配套费安排的支出</t>
    </r>
  </si>
  <si>
    <r>
      <t xml:space="preserve">      </t>
    </r>
    <r>
      <rPr>
        <sz val="10"/>
        <rFont val="宋体"/>
      </rPr>
      <t>城市公共设施</t>
    </r>
  </si>
  <si>
    <r>
      <t xml:space="preserve">      </t>
    </r>
    <r>
      <rPr>
        <sz val="10"/>
        <rFont val="宋体"/>
      </rPr>
      <t>城市环境卫生</t>
    </r>
  </si>
  <si>
    <r>
      <t xml:space="preserve">      </t>
    </r>
    <r>
      <rPr>
        <sz val="10"/>
        <rFont val="宋体"/>
      </rPr>
      <t>其他城市基础设施配套费安排的支出</t>
    </r>
  </si>
  <si>
    <r>
      <t xml:space="preserve">    </t>
    </r>
    <r>
      <rPr>
        <sz val="10"/>
        <rFont val="宋体"/>
      </rPr>
      <t>污水处理费及对应专项债务收入安排的支出</t>
    </r>
  </si>
  <si>
    <r>
      <t xml:space="preserve">      </t>
    </r>
    <r>
      <rPr>
        <sz val="10"/>
        <rFont val="宋体"/>
      </rPr>
      <t>污水处理设施建设和运营</t>
    </r>
  </si>
  <si>
    <r>
      <t xml:space="preserve">      </t>
    </r>
    <r>
      <rPr>
        <sz val="10"/>
        <rFont val="宋体"/>
      </rPr>
      <t>其他污水处理费安排的支出</t>
    </r>
  </si>
  <si>
    <t>三、交通运输支出</t>
  </si>
  <si>
    <r>
      <t xml:space="preserve">    </t>
    </r>
    <r>
      <rPr>
        <sz val="10"/>
        <rFont val="宋体"/>
      </rPr>
      <t>车辆通行费安排的支出</t>
    </r>
  </si>
  <si>
    <r>
      <t xml:space="preserve">       </t>
    </r>
    <r>
      <rPr>
        <sz val="10"/>
        <rFont val="宋体"/>
      </rPr>
      <t>其他车辆通行费安排的支出</t>
    </r>
  </si>
  <si>
    <t>四、资源勘探信息等支出</t>
  </si>
  <si>
    <r>
      <t xml:space="preserve">    </t>
    </r>
    <r>
      <rPr>
        <sz val="10"/>
        <rFont val="宋体"/>
      </rPr>
      <t>新型墙体材料专项基金支出</t>
    </r>
  </si>
  <si>
    <r>
      <t xml:space="preserve">      </t>
    </r>
    <r>
      <rPr>
        <sz val="10"/>
        <rFont val="宋体"/>
      </rPr>
      <t>技改贴息和补助</t>
    </r>
  </si>
  <si>
    <r>
      <t xml:space="preserve">      </t>
    </r>
    <r>
      <rPr>
        <sz val="10"/>
        <rFont val="宋体"/>
      </rPr>
      <t>技术研发和推广</t>
    </r>
  </si>
  <si>
    <r>
      <t xml:space="preserve">      </t>
    </r>
    <r>
      <rPr>
        <sz val="10"/>
        <rFont val="宋体"/>
      </rPr>
      <t>示范项目补贴</t>
    </r>
  </si>
  <si>
    <r>
      <t xml:space="preserve">      </t>
    </r>
    <r>
      <rPr>
        <sz val="10"/>
        <rFont val="宋体"/>
      </rPr>
      <t>宣传和培训</t>
    </r>
  </si>
  <si>
    <r>
      <t xml:space="preserve">      </t>
    </r>
    <r>
      <rPr>
        <sz val="10"/>
        <rFont val="宋体"/>
      </rPr>
      <t>其他新型墙体材料专项基金支出</t>
    </r>
  </si>
  <si>
    <t>五、商业服务业等支出</t>
  </si>
  <si>
    <r>
      <t xml:space="preserve">    </t>
    </r>
    <r>
      <rPr>
        <sz val="10"/>
        <rFont val="宋体"/>
      </rPr>
      <t>旅游发展基金支出</t>
    </r>
  </si>
  <si>
    <r>
      <t xml:space="preserve">       </t>
    </r>
    <r>
      <rPr>
        <sz val="10"/>
        <rFont val="宋体"/>
      </rPr>
      <t>地方旅游开发项目补助</t>
    </r>
  </si>
  <si>
    <t>六、其他支出</t>
  </si>
  <si>
    <r>
      <t xml:space="preserve">    </t>
    </r>
    <r>
      <rPr>
        <sz val="10"/>
        <rFont val="宋体"/>
      </rPr>
      <t>彩票公益金安排的支出</t>
    </r>
  </si>
  <si>
    <r>
      <t xml:space="preserve">      </t>
    </r>
    <r>
      <rPr>
        <sz val="10"/>
        <color indexed="64"/>
        <rFont val="宋体"/>
      </rPr>
      <t>用于社会福利的彩票公益金支出</t>
    </r>
  </si>
  <si>
    <r>
      <t xml:space="preserve">      </t>
    </r>
    <r>
      <rPr>
        <sz val="10"/>
        <rFont val="宋体"/>
      </rPr>
      <t>用于体育事业的彩票公益金支出</t>
    </r>
  </si>
  <si>
    <r>
      <t xml:space="preserve">      </t>
    </r>
    <r>
      <rPr>
        <sz val="10"/>
        <rFont val="宋体"/>
      </rPr>
      <t>用于红十字事业的彩票公益金支出</t>
    </r>
  </si>
  <si>
    <r>
      <t xml:space="preserve">      </t>
    </r>
    <r>
      <rPr>
        <sz val="10"/>
        <rFont val="宋体"/>
      </rPr>
      <t>用于残疾人事业的彩票公益金支出</t>
    </r>
  </si>
  <si>
    <r>
      <rPr>
        <sz val="10"/>
        <rFont val="Times New Roman"/>
      </rPr>
      <t xml:space="preserve">      </t>
    </r>
    <r>
      <rPr>
        <sz val="10"/>
        <rFont val="宋体"/>
      </rPr>
      <t>用于城乡医疗求助的彩票公益金支出</t>
    </r>
  </si>
  <si>
    <t>支出合计</t>
  </si>
  <si>
    <t>转移性支出</t>
  </si>
  <si>
    <r>
      <t xml:space="preserve">    </t>
    </r>
    <r>
      <rPr>
        <sz val="10"/>
        <rFont val="宋体"/>
      </rPr>
      <t>政府性基金转移支付</t>
    </r>
  </si>
  <si>
    <r>
      <t xml:space="preserve">    </t>
    </r>
    <r>
      <rPr>
        <sz val="10"/>
        <rFont val="宋体"/>
      </rPr>
      <t>　政府性基金补助支出</t>
    </r>
  </si>
  <si>
    <r>
      <t xml:space="preserve">    </t>
    </r>
    <r>
      <rPr>
        <sz val="10"/>
        <rFont val="宋体"/>
      </rPr>
      <t>　政府性基金上解支出</t>
    </r>
  </si>
  <si>
    <r>
      <t xml:space="preserve">    </t>
    </r>
    <r>
      <rPr>
        <sz val="10"/>
        <rFont val="宋体"/>
      </rPr>
      <t>调出资金</t>
    </r>
  </si>
  <si>
    <r>
      <t xml:space="preserve">    </t>
    </r>
    <r>
      <rPr>
        <sz val="10"/>
        <rFont val="宋体"/>
      </rPr>
      <t>结转下年</t>
    </r>
  </si>
  <si>
    <r>
      <t xml:space="preserve">    </t>
    </r>
    <r>
      <rPr>
        <sz val="10"/>
        <rFont val="宋体"/>
      </rPr>
      <t>债务转贷支出</t>
    </r>
  </si>
  <si>
    <r>
      <t xml:space="preserve">      </t>
    </r>
    <r>
      <rPr>
        <sz val="10"/>
        <rFont val="宋体"/>
      </rPr>
      <t>国有土地使用权出让金债务转贷支出</t>
    </r>
  </si>
  <si>
    <t>支出总计</t>
  </si>
  <si>
    <t>—20—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</si>
</sst>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8">
    <numFmt numFmtId="160" formatCode="#,##0;\-#,##0;&quot;-&quot;"/>
    <numFmt numFmtId="161" formatCode="_ * #,##0_ ;_ * \-#,##0_ ;_ * &quot;-&quot;_ ;_ @_ "/>
    <numFmt numFmtId="162" formatCode="#,##0;\(#,##0\)"/>
    <numFmt numFmtId="163" formatCode="_ * #,##0.00_ ;_ * \-#,##0.00_ ;_ * &quot;-&quot;??_ ;_ @_ "/>
    <numFmt numFmtId="164" formatCode="_-&quot;$&quot;* #,##0_-;\-&quot;$&quot;* #,##0_-;_-&quot;$&quot;* &quot;-&quot;_-;_-@_-"/>
    <numFmt numFmtId="165" formatCode="_(&quot;$&quot;* #,##0.00_);_(&quot;$&quot;* \(#,##0.00\);_(&quot;$&quot;* &quot;-&quot;??_);_(@_)"/>
    <numFmt numFmtId="166" formatCode="\$#,##0.00;\(\$#,##0.00\)"/>
    <numFmt numFmtId="167" formatCode="\$#,##0;\(\$#,##0\)"/>
    <numFmt numFmtId="168" formatCode="&quot;¥&quot;* _-#,##0.00;&quot;¥&quot;* \-#,##0.00;&quot;¥&quot;* _-&quot;-&quot;??;@"/>
    <numFmt numFmtId="169" formatCode="&quot;¥&quot;* _-#,##0;&quot;¥&quot;* \-#,##0;&quot;¥&quot;* _-&quot;-&quot;;@"/>
    <numFmt numFmtId="170" formatCode="#,##0.0000"/>
    <numFmt numFmtId="171" formatCode="&quot;$&quot;#,##0;[Red]\-&quot;$&quot;#,##0"/>
    <numFmt numFmtId="172" formatCode="#,##0.000"/>
    <numFmt numFmtId="173" formatCode="&quot;$&quot;#,##0;\-&quot;$&quot;#,##0"/>
    <numFmt numFmtId="174" formatCode="* #,##0.00;* \-#,##0.00;* &quot;-&quot;??;@"/>
    <numFmt numFmtId="175" formatCode="* #,##0;* \-#,##0;* &quot;-&quot;;@"/>
    <numFmt numFmtId="176" formatCode="0.0"/>
    <numFmt numFmtId="177" formatCode="0_ "/>
  </numFmts>
  <fonts count="45">
    <font>
      <sz val="11.000000"/>
      <color theme="1"/>
      <name val="宋体"/>
    </font>
    <font>
      <sz val="11.000000"/>
      <color indexed="64"/>
      <name val="宋体"/>
    </font>
    <font>
      <sz val="11.000000"/>
      <color indexed="65"/>
      <name val="宋体"/>
    </font>
    <font>
      <sz val="10.000000"/>
      <color indexed="64"/>
      <name val="Arial"/>
    </font>
    <font>
      <sz val="10.000000"/>
      <name val="Arial"/>
    </font>
    <font>
      <sz val="10.000000"/>
      <name val="Times New Roman"/>
    </font>
    <font>
      <sz val="12.000000"/>
      <name val="Arial"/>
    </font>
    <font>
      <b/>
      <sz val="12.000000"/>
      <name val="Arial"/>
    </font>
    <font>
      <b/>
      <sz val="18.000000"/>
      <name val="Arial"/>
    </font>
    <font>
      <sz val="7.000000"/>
      <name val="Small Fonts"/>
    </font>
    <font>
      <sz val="12.000000"/>
      <name val="Helv"/>
    </font>
    <font>
      <sz val="8.000000"/>
      <name val="Times New Roman"/>
    </font>
    <font>
      <b/>
      <sz val="10.000000"/>
      <name val="Arial"/>
    </font>
    <font>
      <sz val="12.000000"/>
      <name val="宋体"/>
    </font>
    <font>
      <b/>
      <sz val="21.000000"/>
      <name val="楷体_GB2312"/>
    </font>
    <font>
      <b/>
      <sz val="15.000000"/>
      <color indexed="56"/>
      <name val="宋体"/>
    </font>
    <font>
      <b/>
      <sz val="13.000000"/>
      <color indexed="56"/>
      <name val="宋体"/>
    </font>
    <font>
      <b/>
      <sz val="11.000000"/>
      <color indexed="56"/>
      <name val="宋体"/>
    </font>
    <font>
      <sz val="11.000000"/>
      <color indexed="20"/>
      <name val="宋体"/>
    </font>
    <font>
      <sz val="9.000000"/>
      <name val="宋体"/>
    </font>
    <font>
      <sz val="12.000000"/>
      <name val="Times New Roman"/>
    </font>
    <font>
      <u/>
      <sz val="12.000000"/>
      <color indexed="4"/>
      <name val="宋体"/>
    </font>
    <font>
      <sz val="12.000000"/>
      <name val="官帕眉"/>
    </font>
    <font>
      <sz val="11.000000"/>
      <color indexed="17"/>
      <name val="宋体"/>
    </font>
    <font>
      <u/>
      <sz val="12.000000"/>
      <color indexed="20"/>
      <name val="宋体"/>
    </font>
    <font>
      <b/>
      <sz val="11.000000"/>
      <color indexed="64"/>
      <name val="宋体"/>
    </font>
    <font>
      <b/>
      <sz val="11.000000"/>
      <color indexed="52"/>
      <name val="宋体"/>
    </font>
    <font>
      <b/>
      <sz val="11.000000"/>
      <color indexed="65"/>
      <name val="宋体"/>
    </font>
    <font>
      <i/>
      <sz val="11.000000"/>
      <color indexed="23"/>
      <name val="宋体"/>
    </font>
    <font>
      <sz val="11.000000"/>
      <color indexed="2"/>
      <name val="宋体"/>
    </font>
    <font>
      <sz val="11.000000"/>
      <color indexed="52"/>
      <name val="宋体"/>
    </font>
    <font>
      <sz val="10.000000"/>
      <name val="MS Sans Serif"/>
    </font>
    <font>
      <sz val="11.000000"/>
      <color indexed="60"/>
      <name val="宋体"/>
    </font>
    <font>
      <b/>
      <sz val="11.000000"/>
      <color indexed="63"/>
      <name val="宋体"/>
    </font>
    <font>
      <sz val="11.000000"/>
      <color indexed="62"/>
      <name val="宋体"/>
    </font>
    <font>
      <sz val="12.000000"/>
      <name val="Courier"/>
    </font>
    <font>
      <sz val="16.000000"/>
      <name val="黑体"/>
    </font>
    <font>
      <sz val="20.000000"/>
      <name val="方正大标宋简体"/>
    </font>
    <font>
      <b/>
      <sz val="10.000000"/>
      <name val="宋体"/>
    </font>
    <font>
      <sz val="10.000000"/>
      <name val="宋体"/>
    </font>
    <font>
      <b/>
      <sz val="10.000000"/>
      <name val="Times New Roman"/>
    </font>
    <font>
      <sz val="12.000000"/>
      <name val="黑体"/>
    </font>
    <font>
      <sz val="20.000000"/>
      <name val="Times New Roman"/>
    </font>
    <font>
      <b/>
      <sz val="12.000000"/>
      <name val="Times New Roman"/>
    </font>
    <font>
      <sz val="10.000000"/>
      <color indexed="64"/>
      <name val="Times New Roman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</fills>
  <borders count="16">
    <border>
      <left style="none"/>
      <right style="none"/>
      <top style="none"/>
      <bottom style="none"/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double">
        <color auto="1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94">
    <xf fontId="0" fillId="0" borderId="0" numFmtId="0" applyNumberFormat="1" applyFont="1" applyFill="1" applyBorder="1"/>
    <xf fontId="1" fillId="2" borderId="0" numFmtId="0" applyNumberFormat="1" applyFont="1" applyFill="1" applyBorder="1">
      <alignment vertical="center"/>
    </xf>
    <xf fontId="1" fillId="3" borderId="0" numFmtId="0" applyNumberFormat="1" applyFont="1" applyFill="1" applyBorder="1">
      <alignment vertical="center"/>
    </xf>
    <xf fontId="1" fillId="4" borderId="0" numFmtId="0" applyNumberFormat="1" applyFont="1" applyFill="1" applyBorder="1">
      <alignment vertical="center"/>
    </xf>
    <xf fontId="1" fillId="5" borderId="0" numFmtId="0" applyNumberFormat="1" applyFont="1" applyFill="1" applyBorder="1">
      <alignment vertical="center"/>
    </xf>
    <xf fontId="1" fillId="6" borderId="0" numFmtId="0" applyNumberFormat="1" applyFont="1" applyFill="1" applyBorder="1">
      <alignment vertical="center"/>
    </xf>
    <xf fontId="1" fillId="7" borderId="0" numFmtId="0" applyNumberFormat="1" applyFont="1" applyFill="1" applyBorder="1">
      <alignment vertical="center"/>
    </xf>
    <xf fontId="1" fillId="8" borderId="0" numFmtId="0" applyNumberFormat="1" applyFont="1" applyFill="1" applyBorder="1">
      <alignment vertical="center"/>
    </xf>
    <xf fontId="1" fillId="9" borderId="0" numFmtId="0" applyNumberFormat="1" applyFont="1" applyFill="1" applyBorder="1">
      <alignment vertical="center"/>
    </xf>
    <xf fontId="1" fillId="10" borderId="0" numFmtId="0" applyNumberFormat="1" applyFont="1" applyFill="1" applyBorder="1">
      <alignment vertical="center"/>
    </xf>
    <xf fontId="1" fillId="5" borderId="0" numFmtId="0" applyNumberFormat="1" applyFont="1" applyFill="1" applyBorder="1">
      <alignment vertical="center"/>
    </xf>
    <xf fontId="1" fillId="8" borderId="0" numFmtId="0" applyNumberFormat="1" applyFont="1" applyFill="1" applyBorder="1">
      <alignment vertical="center"/>
    </xf>
    <xf fontId="1" fillId="11" borderId="0" numFmtId="0" applyNumberFormat="1" applyFont="1" applyFill="1" applyBorder="1">
      <alignment vertical="center"/>
    </xf>
    <xf fontId="2" fillId="12" borderId="0" numFmtId="0" applyNumberFormat="1" applyFont="1" applyFill="1" applyBorder="1">
      <alignment vertical="center"/>
    </xf>
    <xf fontId="2" fillId="9" borderId="0" numFmtId="0" applyNumberFormat="1" applyFont="1" applyFill="1" applyBorder="1">
      <alignment vertical="center"/>
    </xf>
    <xf fontId="2" fillId="10" borderId="0" numFmtId="0" applyNumberFormat="1" applyFont="1" applyFill="1" applyBorder="1">
      <alignment vertical="center"/>
    </xf>
    <xf fontId="2" fillId="13" borderId="0" numFmtId="0" applyNumberFormat="1" applyFont="1" applyFill="1" applyBorder="1">
      <alignment vertical="center"/>
    </xf>
    <xf fontId="2" fillId="14" borderId="0" numFmtId="0" applyNumberFormat="1" applyFont="1" applyFill="1" applyBorder="1">
      <alignment vertical="center"/>
    </xf>
    <xf fontId="2" fillId="15" borderId="0" numFmtId="0" applyNumberFormat="1" applyFont="1" applyFill="1" applyBorder="1">
      <alignment vertical="center"/>
    </xf>
    <xf fontId="3" fillId="0" borderId="0" numFmtId="160" applyNumberFormat="1" applyFont="1" applyFill="1" applyBorder="1"/>
    <xf fontId="4" fillId="0" borderId="0" numFmtId="161" applyNumberFormat="1" applyFont="1" applyFill="1" applyBorder="1"/>
    <xf fontId="5" fillId="0" borderId="0" numFmtId="162" applyNumberFormat="1" applyFont="1" applyFill="1" applyBorder="1"/>
    <xf fontId="4" fillId="0" borderId="0" numFmtId="163" applyNumberFormat="1" applyFont="1" applyFill="1" applyBorder="1"/>
    <xf fontId="4" fillId="0" borderId="0" numFmtId="164" applyNumberFormat="1" applyFont="1" applyFill="1" applyBorder="1"/>
    <xf fontId="4" fillId="0" borderId="0" numFmtId="165" applyNumberFormat="1" applyFont="1" applyFill="1" applyBorder="1"/>
    <xf fontId="5" fillId="0" borderId="0" numFmtId="166" applyNumberFormat="1" applyFont="1" applyFill="1" applyBorder="1"/>
    <xf fontId="6" fillId="0" borderId="0" numFmtId="0" applyNumberFormat="1" applyFont="1" applyFill="1" applyBorder="1"/>
    <xf fontId="5" fillId="0" borderId="0" numFmtId="167" applyNumberFormat="1" applyFont="1" applyFill="1" applyBorder="1"/>
    <xf fontId="6" fillId="0" borderId="0" numFmtId="2" applyNumberFormat="1" applyFont="1" applyFill="1" applyBorder="1"/>
    <xf fontId="7" fillId="0" borderId="1" numFmtId="0" applyNumberFormat="1" applyFont="1" applyFill="1" applyBorder="1">
      <alignment horizontal="left" vertical="center"/>
    </xf>
    <xf fontId="7" fillId="0" borderId="2" numFmtId="0" applyNumberFormat="1" applyFont="1" applyFill="1" applyBorder="1">
      <alignment horizontal="left" vertical="center"/>
    </xf>
    <xf fontId="8" fillId="0" borderId="0" numFmtId="0" applyNumberFormat="1" applyFont="1" applyFill="1" applyBorder="1"/>
    <xf fontId="7" fillId="0" borderId="0" numFmtId="0" applyNumberFormat="1" applyFont="1" applyFill="1" applyBorder="1"/>
    <xf fontId="9" fillId="0" borderId="0" numFmtId="37" applyNumberFormat="1" applyFont="1" applyFill="1" applyBorder="1"/>
    <xf fontId="10" fillId="0" borderId="0" numFmtId="0" applyNumberFormat="1" applyFont="1" applyFill="1" applyBorder="1"/>
    <xf fontId="11" fillId="0" borderId="0" numFmtId="0" applyNumberFormat="1" applyFont="1" applyFill="1" applyBorder="1"/>
    <xf fontId="4" fillId="0" borderId="0" numFmtId="1" applyNumberFormat="1" applyFont="1" applyFill="1" applyBorder="1"/>
    <xf fontId="0" fillId="0" borderId="0" numFmtId="0" applyNumberFormat="1" applyFont="1" applyFill="1" applyBorder="1"/>
    <xf fontId="12" fillId="0" borderId="0" numFmtId="0" applyNumberFormat="1" applyFont="1" applyFill="1" applyBorder="1"/>
    <xf fontId="6" fillId="0" borderId="3" numFmtId="0" applyNumberFormat="1" applyFont="1" applyFill="1" applyBorder="1"/>
    <xf fontId="12" fillId="0" borderId="0" numFmtId="9" applyNumberFormat="1" applyFont="1" applyFill="1" applyBorder="1"/>
    <xf fontId="13" fillId="0" borderId="0" numFmtId="9" applyNumberFormat="1" applyFont="1" applyFill="1" applyBorder="1">
      <alignment vertical="center"/>
    </xf>
    <xf fontId="14" fillId="0" borderId="0" numFmtId="0" applyNumberFormat="1" applyFont="1" applyFill="1" applyBorder="1">
      <alignment horizontal="centerContinuous" vertical="center"/>
    </xf>
    <xf fontId="15" fillId="0" borderId="4" numFmtId="0" applyNumberFormat="1" applyFont="1" applyFill="1" applyBorder="1">
      <alignment vertical="center"/>
    </xf>
    <xf fontId="16" fillId="0" borderId="5" numFmtId="0" applyNumberFormat="1" applyFont="1" applyFill="1" applyBorder="1">
      <alignment vertical="center"/>
    </xf>
    <xf fontId="17" fillId="0" borderId="6" numFmtId="0" applyNumberFormat="1" applyFont="1" applyFill="1" applyBorder="1">
      <alignment vertical="center"/>
    </xf>
    <xf fontId="17" fillId="0" borderId="0" numFmtId="0" applyNumberFormat="1" applyFont="1" applyFill="1" applyBorder="1">
      <alignment vertical="center"/>
    </xf>
    <xf fontId="0" fillId="0" borderId="7" numFmtId="0" applyNumberFormat="1" applyFont="1" applyFill="1" applyBorder="1">
      <alignment horizontal="justify" vertical="center" wrapText="1"/>
    </xf>
    <xf fontId="18" fillId="3" borderId="0" numFmtId="0" applyNumberFormat="1" applyFont="1" applyFill="1" applyBorder="1">
      <alignment vertical="center"/>
    </xf>
    <xf fontId="13" fillId="0" borderId="0" numFmtId="0" applyNumberFormat="1" applyFont="1" applyFill="1" applyBorder="1"/>
    <xf fontId="19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>
      <alignment vertical="center"/>
    </xf>
    <xf fontId="20" fillId="0" borderId="0" numFmtId="0" applyNumberFormat="1" applyFont="1" applyFill="1" applyBorder="1"/>
    <xf fontId="21" fillId="0" borderId="0" numFmtId="0" applyNumberFormat="1" applyFont="1" applyFill="1" applyBorder="1">
      <alignment vertical="top"/>
    </xf>
    <xf fontId="13" fillId="0" borderId="0" numFmtId="0" applyNumberFormat="1" applyFont="1" applyFill="1" applyBorder="1"/>
    <xf fontId="22" fillId="0" borderId="0" numFmtId="9" applyNumberFormat="1" applyFont="1" applyFill="1" applyBorder="1"/>
    <xf fontId="23" fillId="4" borderId="0" numFmtId="0" applyNumberFormat="1" applyFont="1" applyFill="1" applyBorder="1">
      <alignment vertical="center"/>
    </xf>
    <xf fontId="24" fillId="0" borderId="0" numFmtId="0" applyNumberFormat="1" applyFont="1" applyFill="1" applyBorder="1">
      <alignment vertical="top"/>
    </xf>
    <xf fontId="25" fillId="0" borderId="8" numFmtId="0" applyNumberFormat="1" applyFont="1" applyFill="1" applyBorder="1">
      <alignment vertical="center"/>
    </xf>
    <xf fontId="12" fillId="0" borderId="0" numFmtId="168" applyNumberFormat="1" applyFont="1" applyFill="1" applyBorder="1"/>
    <xf fontId="12" fillId="0" borderId="0" numFmtId="169" applyNumberFormat="1" applyFont="1" applyFill="1" applyBorder="1"/>
    <xf fontId="26" fillId="16" borderId="9" numFmtId="0" applyNumberFormat="1" applyFont="1" applyFill="1" applyBorder="1">
      <alignment vertical="center"/>
    </xf>
    <xf fontId="27" fillId="17" borderId="10" numFmtId="0" applyNumberFormat="1" applyFont="1" applyFill="1" applyBorder="1">
      <alignment vertical="center"/>
    </xf>
    <xf fontId="28" fillId="0" borderId="0" numFmtId="0" applyNumberFormat="1" applyFont="1" applyFill="1" applyBorder="1">
      <alignment vertical="center"/>
    </xf>
    <xf fontId="29" fillId="0" borderId="0" numFmtId="0" applyNumberFormat="1" applyFont="1" applyFill="1" applyBorder="1">
      <alignment vertical="center"/>
    </xf>
    <xf fontId="30" fillId="0" borderId="11" numFmtId="0" applyNumberFormat="1" applyFont="1" applyFill="1" applyBorder="1">
      <alignment vertical="center"/>
    </xf>
    <xf fontId="13" fillId="0" borderId="0" numFmtId="170" applyNumberFormat="1" applyFont="1" applyFill="1" applyBorder="1"/>
    <xf fontId="13" fillId="0" borderId="0" numFmtId="171" applyNumberFormat="1" applyFont="1" applyFill="1" applyBorder="1"/>
    <xf fontId="13" fillId="0" borderId="0" numFmtId="172" applyNumberFormat="1" applyFont="1" applyFill="1" applyBorder="1"/>
    <xf fontId="13" fillId="0" borderId="0" numFmtId="173" applyNumberFormat="1" applyFont="1" applyFill="1" applyBorder="1"/>
    <xf fontId="4" fillId="0" borderId="0" numFmtId="0" applyNumberFormat="1" applyFont="1" applyFill="1" applyBorder="1"/>
    <xf fontId="13" fillId="0" borderId="0" numFmtId="161" applyNumberFormat="1" applyFont="1" applyFill="1" applyBorder="1"/>
    <xf fontId="31" fillId="0" borderId="0" numFmtId="4" applyNumberFormat="1" applyFont="1" applyFill="1" applyBorder="1"/>
    <xf fontId="13" fillId="0" borderId="0" numFmtId="161" applyNumberFormat="1" applyFont="1" applyFill="1" applyBorder="1"/>
    <xf fontId="13" fillId="0" borderId="0" numFmtId="163" applyNumberFormat="1" applyFont="1" applyFill="1" applyBorder="1"/>
    <xf fontId="12" fillId="0" borderId="0" numFmtId="174" applyNumberFormat="1" applyFont="1" applyFill="1" applyBorder="1"/>
    <xf fontId="12" fillId="0" borderId="0" numFmtId="175" applyNumberFormat="1" applyFont="1" applyFill="1" applyBorder="1"/>
    <xf fontId="22" fillId="0" borderId="0" numFmtId="0" applyNumberFormat="1" applyFont="1" applyFill="1" applyBorder="1"/>
    <xf fontId="2" fillId="18" borderId="0" numFmtId="0" applyNumberFormat="1" applyFont="1" applyFill="1" applyBorder="1">
      <alignment vertical="center"/>
    </xf>
    <xf fontId="2" fillId="19" borderId="0" numFmtId="0" applyNumberFormat="1" applyFont="1" applyFill="1" applyBorder="1">
      <alignment vertical="center"/>
    </xf>
    <xf fontId="2" fillId="20" borderId="0" numFmtId="0" applyNumberFormat="1" applyFont="1" applyFill="1" applyBorder="1">
      <alignment vertical="center"/>
    </xf>
    <xf fontId="2" fillId="13" borderId="0" numFmtId="0" applyNumberFormat="1" applyFont="1" applyFill="1" applyBorder="1">
      <alignment vertical="center"/>
    </xf>
    <xf fontId="2" fillId="14" borderId="0" numFmtId="0" applyNumberFormat="1" applyFont="1" applyFill="1" applyBorder="1">
      <alignment vertical="center"/>
    </xf>
    <xf fontId="2" fillId="21" borderId="0" numFmtId="0" applyNumberFormat="1" applyFont="1" applyFill="1" applyBorder="1">
      <alignment vertical="center"/>
    </xf>
    <xf fontId="32" fillId="22" borderId="0" numFmtId="0" applyNumberFormat="1" applyFont="1" applyFill="1" applyBorder="1">
      <alignment vertical="center"/>
    </xf>
    <xf fontId="33" fillId="16" borderId="12" numFmtId="0" applyNumberFormat="1" applyFont="1" applyFill="1" applyBorder="1">
      <alignment vertical="center"/>
    </xf>
    <xf fontId="34" fillId="7" borderId="9" numFmtId="0" applyNumberFormat="1" applyFont="1" applyFill="1" applyBorder="1">
      <alignment vertical="center"/>
    </xf>
    <xf fontId="0" fillId="0" borderId="7" numFmtId="1" applyNumberFormat="1" applyFont="1" applyFill="1" applyBorder="1">
      <alignment vertical="center"/>
    </xf>
    <xf fontId="35" fillId="0" borderId="0" numFmtId="0" applyNumberFormat="1" applyFont="1" applyFill="1" applyBorder="1"/>
    <xf fontId="0" fillId="0" borderId="7" numFmtId="176" applyNumberFormat="1" applyFont="1" applyFill="1" applyBorder="1">
      <alignment vertical="center"/>
    </xf>
    <xf fontId="20" fillId="0" borderId="0" numFmtId="0" applyNumberFormat="1" applyFont="1" applyFill="1" applyBorder="1"/>
    <xf fontId="24" fillId="0" borderId="0" numFmtId="0" applyNumberFormat="1" applyFont="1" applyFill="1" applyBorder="1">
      <alignment vertical="top"/>
    </xf>
    <xf fontId="13" fillId="23" borderId="13" numFmtId="0" applyNumberFormat="1" applyFont="1" applyFill="1" applyBorder="1">
      <alignment vertical="center"/>
    </xf>
  </cellStyleXfs>
  <cellXfs count="34">
    <xf fontId="0" fillId="0" borderId="0" numFmtId="0" xfId="0"/>
    <xf fontId="20" fillId="0" borderId="0" numFmtId="0" xfId="54" applyFont="1" applyAlignment="1">
      <alignment vertical="center"/>
    </xf>
    <xf fontId="36" fillId="0" borderId="0" numFmtId="0" xfId="54" applyFont="1" applyAlignment="1">
      <alignment vertical="center"/>
    </xf>
    <xf fontId="37" fillId="0" borderId="0" numFmtId="0" xfId="54" applyFont="1" applyAlignment="1">
      <alignment horizontal="center" vertical="center"/>
    </xf>
    <xf fontId="0" fillId="0" borderId="0" numFmtId="3" xfId="54" applyNumberFormat="1" applyAlignment="1" applyProtection="1">
      <alignment vertical="center"/>
    </xf>
    <xf fontId="0" fillId="0" borderId="14" numFmtId="0" xfId="54" applyBorder="1" applyAlignment="1">
      <alignment horizontal="center" vertical="center"/>
    </xf>
    <xf fontId="5" fillId="0" borderId="0" numFmtId="0" xfId="54" applyFont="1" applyAlignment="1">
      <alignment vertical="center"/>
    </xf>
    <xf fontId="38" fillId="0" borderId="7" numFmtId="0" xfId="54" applyFont="1" applyBorder="1" applyAlignment="1">
      <alignment horizontal="justify" vertical="center"/>
    </xf>
    <xf fontId="38" fillId="0" borderId="7" numFmtId="0" xfId="54" applyFont="1" applyBorder="1" applyAlignment="1">
      <alignment horizontal="center" vertical="center" wrapText="1"/>
    </xf>
    <xf fontId="38" fillId="0" borderId="7" numFmtId="0" xfId="54" applyFont="1" applyBorder="1" applyAlignment="1">
      <alignment vertical="center"/>
    </xf>
    <xf fontId="39" fillId="0" borderId="7" numFmtId="3" xfId="54" applyNumberFormat="1" applyFont="1" applyBorder="1" applyAlignment="1" applyProtection="1">
      <alignment vertical="center"/>
    </xf>
    <xf fontId="39" fillId="0" borderId="7" numFmtId="177" xfId="54" applyNumberFormat="1" applyFont="1" applyBorder="1" applyAlignment="1">
      <alignment horizontal="center" vertical="center"/>
    </xf>
    <xf fontId="5" fillId="0" borderId="7" numFmtId="177" xfId="54" applyNumberFormat="1" applyFont="1" applyBorder="1" applyAlignment="1">
      <alignment horizontal="center" vertical="center"/>
    </xf>
    <xf fontId="39" fillId="0" borderId="7" numFmtId="0" xfId="54" applyFont="1" applyBorder="1" applyAlignment="1">
      <alignment vertical="center"/>
    </xf>
    <xf fontId="38" fillId="0" borderId="7" numFmtId="177" xfId="54" applyNumberFormat="1" applyFont="1" applyBorder="1" applyAlignment="1">
      <alignment horizontal="center" vertical="center"/>
    </xf>
    <xf fontId="40" fillId="0" borderId="7" numFmtId="177" xfId="54" applyNumberFormat="1" applyFont="1" applyBorder="1" applyAlignment="1">
      <alignment horizontal="center" vertical="center"/>
    </xf>
    <xf fontId="5" fillId="0" borderId="7" numFmtId="49" xfId="0" applyNumberFormat="1" applyFont="1" applyBorder="1" applyAlignment="1">
      <alignment horizontal="left" vertical="center"/>
    </xf>
    <xf fontId="5" fillId="0" borderId="7" numFmtId="0" xfId="54" applyFont="1" applyBorder="1" applyAlignment="1">
      <alignment horizontal="center" vertical="center"/>
    </xf>
    <xf fontId="5" fillId="0" borderId="7" numFmtId="0" xfId="0" applyFont="1" applyBorder="1" applyAlignment="1">
      <alignment horizontal="center" vertical="center"/>
    </xf>
    <xf fontId="20" fillId="0" borderId="15" numFmtId="0" xfId="54" applyFont="1" applyBorder="1" applyAlignment="1">
      <alignment horizontal="center" vertical="center"/>
    </xf>
    <xf fontId="20" fillId="0" borderId="0" numFmtId="0" xfId="54" applyFont="1" applyAlignment="1">
      <alignment horizontal="center" vertical="center"/>
    </xf>
    <xf fontId="41" fillId="0" borderId="0" numFmtId="0" xfId="54" applyFont="1" applyAlignment="1">
      <alignment vertical="center"/>
    </xf>
    <xf fontId="42" fillId="0" borderId="0" numFmtId="0" xfId="54" applyFont="1" applyAlignment="1">
      <alignment horizontal="center" vertical="center"/>
    </xf>
    <xf fontId="5" fillId="0" borderId="14" numFmtId="0" xfId="54" applyFont="1" applyBorder="1" applyAlignment="1">
      <alignment horizontal="right" vertical="center"/>
    </xf>
    <xf fontId="38" fillId="0" borderId="7" numFmtId="0" xfId="54" applyFont="1" applyBorder="1" applyAlignment="1">
      <alignment horizontal="center" vertical="center"/>
    </xf>
    <xf fontId="5" fillId="0" borderId="7" numFmtId="1" xfId="54" applyNumberFormat="1" applyFont="1" applyBorder="1" applyAlignment="1">
      <alignment horizontal="center" vertical="center"/>
    </xf>
    <xf fontId="5" fillId="0" borderId="7" numFmtId="3" xfId="54" applyNumberFormat="1" applyFont="1" applyBorder="1" applyAlignment="1" applyProtection="1">
      <alignment horizontal="left" vertical="center"/>
    </xf>
    <xf fontId="5" fillId="0" borderId="7" numFmtId="3" xfId="54" applyNumberFormat="1" applyFont="1" applyBorder="1" applyAlignment="1" applyProtection="1">
      <alignment vertical="center"/>
    </xf>
    <xf fontId="43" fillId="0" borderId="0" numFmtId="0" xfId="54" applyFont="1" applyAlignment="1">
      <alignment vertical="center"/>
    </xf>
    <xf fontId="5" fillId="0" borderId="7" numFmtId="0" xfId="54" applyFont="1" applyBorder="1" applyAlignment="1">
      <alignment horizontal="left" vertical="center"/>
    </xf>
    <xf fontId="44" fillId="0" borderId="7" numFmtId="0" xfId="54" applyFont="1" applyBorder="1" applyAlignment="1">
      <alignment horizontal="left" vertical="center"/>
    </xf>
    <xf fontId="39" fillId="0" borderId="7" numFmtId="3" xfId="54" applyNumberFormat="1" applyFont="1" applyBorder="1" applyAlignment="1" applyProtection="1">
      <alignment horizontal="left" vertical="center"/>
    </xf>
    <xf fontId="40" fillId="0" borderId="7" numFmtId="1" xfId="54" applyNumberFormat="1" applyFont="1" applyBorder="1" applyAlignment="1">
      <alignment horizontal="center" vertical="center"/>
    </xf>
    <xf fontId="5" fillId="0" borderId="7" numFmtId="0" xfId="54" applyFont="1" applyBorder="1" applyAlignment="1">
      <alignment vertical="center"/>
    </xf>
  </cellXfs>
  <cellStyles count="94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Calc Currency (0)" xfId="19"/>
    <cellStyle name="Comma [0]" xfId="20"/>
    <cellStyle name="comma zerodec" xfId="21"/>
    <cellStyle name="Comma_1995" xfId="22"/>
    <cellStyle name="Currency [0]" xfId="23"/>
    <cellStyle name="Currency_1995" xfId="24"/>
    <cellStyle name="Currency1" xfId="25"/>
    <cellStyle name="Date" xfId="26"/>
    <cellStyle name="Dollar (zero dec)" xfId="27"/>
    <cellStyle name="Fixed" xfId="28"/>
    <cellStyle name="Header1" xfId="29"/>
    <cellStyle name="Header2" xfId="30"/>
    <cellStyle name="HEADING1" xfId="31"/>
    <cellStyle name="HEADING2" xfId="32"/>
    <cellStyle name="no dec" xfId="33"/>
    <cellStyle name="Norma,_laroux_4_营业在建 (2)_E21" xfId="34"/>
    <cellStyle name="Normal_#10-Headcount" xfId="35"/>
    <cellStyle name="Percent_laroux" xfId="36"/>
    <cellStyle name="RowLevel_" xfId="37" builtinId="1"/>
    <cellStyle name="RowLevel_ [2]" xfId="38" builtinId="1"/>
    <cellStyle name="Total" xfId="39"/>
    <cellStyle name="Percent" xfId="40" builtinId="5"/>
    <cellStyle name="百分比 2" xfId="41"/>
    <cellStyle name="标题" xfId="42"/>
    <cellStyle name="标题 1" xfId="43"/>
    <cellStyle name="标题 2" xfId="44"/>
    <cellStyle name="标题 3" xfId="45"/>
    <cellStyle name="标题 4" xfId="46"/>
    <cellStyle name="表标题" xfId="47"/>
    <cellStyle name="差" xfId="48"/>
    <cellStyle name="Normal" xfId="0" builtinId="0"/>
    <cellStyle name="常规 2" xfId="49"/>
    <cellStyle name="常规 3" xfId="50"/>
    <cellStyle name="常规 4" xfId="51"/>
    <cellStyle name="常规 5" xfId="52"/>
    <cellStyle name="常规_21湖北省2015年地方财政预算表（20150331报部）" xfId="53"/>
    <cellStyle name="Hyperlink" xfId="54" builtinId="8"/>
    <cellStyle name="分级显示行_1_13区汇总" xfId="55"/>
    <cellStyle name="归盒啦_95" xfId="56"/>
    <cellStyle name="好" xfId="57"/>
    <cellStyle name="后继超链接" xfId="58"/>
    <cellStyle name="汇总" xfId="59"/>
    <cellStyle name="Currency" xfId="60" builtinId="4"/>
    <cellStyle name="Currency[0]" xfId="61" builtinId="7"/>
    <cellStyle name="计算" xfId="62"/>
    <cellStyle name="检查单元格" xfId="63"/>
    <cellStyle name="解释性文本" xfId="64"/>
    <cellStyle name="警告文本" xfId="65"/>
    <cellStyle name="链接单元格" xfId="66"/>
    <cellStyle name="霓付 [0]_95" xfId="67"/>
    <cellStyle name="霓付_95" xfId="68"/>
    <cellStyle name="烹拳 [0]_95" xfId="69"/>
    <cellStyle name="烹拳_95" xfId="70"/>
    <cellStyle name="普通_“三部” (2)" xfId="71"/>
    <cellStyle name="千分位[0]_F01-1" xfId="72"/>
    <cellStyle name="千分位_97-917" xfId="73"/>
    <cellStyle name="千位[0]_，" xfId="74"/>
    <cellStyle name="千位_，" xfId="75"/>
    <cellStyle name="Comma" xfId="76" builtinId="3"/>
    <cellStyle name="Comma [0]" xfId="77" builtinId="6"/>
    <cellStyle name="钎霖_4岿角利" xfId="78"/>
    <cellStyle name="强调文字颜色 1" xfId="79"/>
    <cellStyle name="强调文字颜色 2" xfId="80"/>
    <cellStyle name="强调文字颜色 3" xfId="81"/>
    <cellStyle name="强调文字颜色 4" xfId="82"/>
    <cellStyle name="强调文字颜色 5" xfId="83"/>
    <cellStyle name="强调文字颜色 6" xfId="84"/>
    <cellStyle name="适中" xfId="85"/>
    <cellStyle name="输出" xfId="86"/>
    <cellStyle name="输入" xfId="87"/>
    <cellStyle name="数字" xfId="88"/>
    <cellStyle name="未定义" xfId="89"/>
    <cellStyle name="小数" xfId="90"/>
    <cellStyle name="样式 1" xfId="91"/>
    <cellStyle name="Followed Hyperlink" xfId="92" builtinId="9"/>
    <cellStyle name="注释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2" Type="http://schemas.openxmlformats.org/officeDocument/2006/relationships/styles" Target="styles.xml"/><Relationship  Id="rId11" Type="http://schemas.openxmlformats.org/officeDocument/2006/relationships/sharedStrings" Target="sharedStrings.xml"/><Relationship  Id="rId10" Type="http://schemas.openxmlformats.org/officeDocument/2006/relationships/theme" Target="theme/theme1.xml"/><Relationship  Id="rId9" Type="http://schemas.openxmlformats.org/officeDocument/2006/relationships/worksheet" Target="worksheets/sheet2.xml"/><Relationship  Id="rId7" Type="http://schemas.openxmlformats.org/officeDocument/2006/relationships/externalLink" Target="externalLinks/externalLink7.xml"/><Relationship  Id="rId6" Type="http://schemas.openxmlformats.org/officeDocument/2006/relationships/externalLink" Target="externalLinks/externalLink6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8" Type="http://schemas.openxmlformats.org/officeDocument/2006/relationships/worksheet" Target="worksheets/sheet1.xml"/><Relationship  Id="rId2" Type="http://schemas.openxmlformats.org/officeDocument/2006/relationships/externalLink" Target="externalLinks/externalLink2.xml"/><Relationship  Id="rId3" Type="http://schemas.openxmlformats.org/officeDocument/2006/relationships/externalLink" Target="externalLinks/externalLink3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LD.XLS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/Users/Administrator/Downloads/1-2015&#24180;&#39044;&#31639;&#25191;&#34892;&#24773;&#20917;&#34920;.xls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http://10.16.0.5/2007&#24180;\2007&#24180;&#21021;&#20154;&#22823;&#25253;&#21578;\&#23450;&#31295;\&#32479;&#35745;&#36164;&#26009;\&#39044;&#31639;&#20869;\&#25286;&#20998;&#25253;&#34920;\Book1.xls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\\Primary/&#33258;&#30001;&#20132;&#25442;&#21306;/&#30707;/&#37096;&#38376;&#25253;&#34920;1.xls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http://10.16.0.5/2007&#24180;\2007&#24180;&#21021;&#20154;&#22823;&#25253;&#21578;\&#23450;&#31295;\Documents%20and%20Settings\ibm\My%20Documents\&#32479;&#35745;&#36164;&#26009;\&#39044;&#31639;&#20869;\&#25286;&#20998;&#25253;&#34920;\Book1.xls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\\SHANGHAI_LF/&#39044;&#31639;&#22788;/BY/YS3/97&#20915;&#31639;&#21306;&#21439;&#26368;&#21518;&#27719;&#24635;.xls" TargetMode="External"/></Relationships>
</file>

<file path=xl/externalLinks/_rels/externalLink7.xml.rels><?xml version="1.0" encoding="UTF-8" standalone="yes"?><Relationships xmlns="http://schemas.openxmlformats.org/package/2006/relationships"><Relationship  Id="rId1" Type="http://schemas.openxmlformats.org/officeDocument/2006/relationships/externalLinkPath" Target="http://10.16.0.5/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&lt;" refersTo="&#10;" sheetId="7"/>
      <definedName name="@" refersTo="&#10;" sheetId="7"/>
      <definedName name="&lt;" refersTo="&#10;" sheetId="7"/>
    </defined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录"/>
      <sheetName val="全省15年收支"/>
      <sheetName val="省级15年收支"/>
      <sheetName val="省级15年专项转移支付"/>
      <sheetName val="15年中央专款"/>
      <sheetName val="省级基金15年收支"/>
      <sheetName val="15年省级国资收支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10-2"/>
      <sheetName val="Sheet1"/>
      <sheetName val="Sheet2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10-2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</sheetNames>
    <sheetDataSet>
      <sheetData sheetId="0">
        <row r="7">
          <cell r="A6" t="str">
            <v>一、工商税收类</v>
          </cell>
          <cell r="B6" t="n">
            <v>1046134</v>
          </cell>
          <cell r="C6" t="n">
            <v>920480</v>
          </cell>
          <cell r="D6" t="n">
            <v>129220</v>
          </cell>
          <cell r="E6" t="n">
            <v>1049700</v>
          </cell>
        </row>
        <row r="8">
          <cell r="A7" t="str">
            <v>增值税</v>
          </cell>
          <cell r="B7" t="n">
            <v>0</v>
          </cell>
          <cell r="C7" t="n">
            <v>125063</v>
          </cell>
          <cell r="D7" t="n">
            <v>47730</v>
          </cell>
          <cell r="E7" t="n">
            <v>172793</v>
          </cell>
        </row>
        <row r="9">
          <cell r="A8" t="str">
            <v>营业税</v>
          </cell>
          <cell r="B8" t="n">
            <v>0</v>
          </cell>
          <cell r="C8" t="n">
            <v>466434</v>
          </cell>
          <cell r="D8" t="n">
            <v>74326</v>
          </cell>
          <cell r="E8" t="n">
            <v>540760</v>
          </cell>
        </row>
        <row r="10">
          <cell r="A9" t="str">
            <v>个人所得税</v>
          </cell>
          <cell r="B9" t="n">
            <v>0</v>
          </cell>
          <cell r="C9" t="n">
            <v>132092</v>
          </cell>
          <cell r="D9" t="n">
            <v>1562</v>
          </cell>
          <cell r="E9" t="n">
            <v>133654</v>
          </cell>
        </row>
        <row r="11">
          <cell r="A10" t="str">
            <v>土地增值税</v>
          </cell>
          <cell r="B10" t="n">
            <v>0</v>
          </cell>
          <cell r="C10" t="n">
            <v>3691</v>
          </cell>
          <cell r="D10" t="n">
            <v>0</v>
          </cell>
          <cell r="E10" t="n">
            <v>3691</v>
          </cell>
        </row>
        <row r="12">
          <cell r="A11" t="str">
            <v>外商投资企业和外国企业所得</v>
          </cell>
          <cell r="B11" t="n">
            <v>0</v>
          </cell>
          <cell r="C11" t="n">
            <v>0</v>
          </cell>
          <cell r="D11" t="n">
            <v>0</v>
          </cell>
          <cell r="E11" t="n">
            <v>0</v>
          </cell>
        </row>
        <row r="13">
          <cell r="A12" t="str">
            <v>城市维护建设税</v>
          </cell>
          <cell r="B12" t="n">
            <v>0</v>
          </cell>
          <cell r="C12" t="n">
            <v>61856</v>
          </cell>
          <cell r="D12" t="n">
            <v>4400</v>
          </cell>
          <cell r="E12" t="n">
            <v>66256</v>
          </cell>
        </row>
        <row r="14">
          <cell r="A13" t="str">
            <v>车船使用税</v>
          </cell>
          <cell r="B13" t="n">
            <v>0</v>
          </cell>
          <cell r="C13" t="n">
            <v>9385</v>
          </cell>
          <cell r="D13" t="n">
            <v>156</v>
          </cell>
          <cell r="E13" t="n">
            <v>9541</v>
          </cell>
        </row>
        <row r="15">
          <cell r="A14" t="str">
            <v>房产税</v>
          </cell>
          <cell r="B14" t="n">
            <v>0</v>
          </cell>
          <cell r="C14" t="n">
            <v>68832</v>
          </cell>
          <cell r="D14" t="n">
            <v>527</v>
          </cell>
          <cell r="E14" t="n">
            <v>69359</v>
          </cell>
        </row>
        <row r="16">
          <cell r="A15" t="str">
            <v>屠宰税</v>
          </cell>
          <cell r="B15" t="n">
            <v>0</v>
          </cell>
          <cell r="C15" t="n">
            <v>243</v>
          </cell>
          <cell r="D15" t="n">
            <v>6</v>
          </cell>
          <cell r="E15" t="n">
            <v>249</v>
          </cell>
        </row>
        <row r="17">
          <cell r="A16" t="str">
            <v>资源税</v>
          </cell>
          <cell r="B16" t="n">
            <v>0</v>
          </cell>
          <cell r="C16" t="n">
            <v>0</v>
          </cell>
          <cell r="D16" t="n">
            <v>0</v>
          </cell>
          <cell r="E16" t="n">
            <v>0</v>
          </cell>
        </row>
        <row r="18">
          <cell r="A17" t="str">
            <v>城镇土地使用税</v>
          </cell>
          <cell r="B17" t="n">
            <v>0</v>
          </cell>
          <cell r="C17" t="n">
            <v>0</v>
          </cell>
          <cell r="D17" t="n">
            <v>0</v>
          </cell>
          <cell r="E17" t="n">
            <v>0</v>
          </cell>
        </row>
        <row r="19">
          <cell r="A18" t="str">
            <v>印花税</v>
          </cell>
          <cell r="B18" t="n">
            <v>0</v>
          </cell>
          <cell r="C18" t="n">
            <v>17818</v>
          </cell>
          <cell r="D18" t="n">
            <v>240</v>
          </cell>
          <cell r="E18" t="n">
            <v>18058</v>
          </cell>
        </row>
        <row r="20">
          <cell r="A19" t="str">
            <v>筵席税</v>
          </cell>
          <cell r="B19" t="n">
            <v>0</v>
          </cell>
          <cell r="C19" t="n">
            <v>0</v>
          </cell>
          <cell r="D19" t="n">
            <v>0</v>
          </cell>
          <cell r="E19" t="n">
            <v>0</v>
          </cell>
        </row>
        <row r="21">
          <cell r="A20" t="str">
            <v>固定资产投资方向调节税</v>
          </cell>
          <cell r="B20" t="n">
            <v>0</v>
          </cell>
          <cell r="C20" t="n">
            <v>28943</v>
          </cell>
          <cell r="D20" t="n">
            <v>39</v>
          </cell>
          <cell r="E20" t="n">
            <v>28982</v>
          </cell>
        </row>
        <row r="22">
          <cell r="A21" t="str">
            <v>工商税收滞纳金补税罚款</v>
          </cell>
          <cell r="B21" t="n">
            <v>0</v>
          </cell>
          <cell r="C21" t="n">
            <v>6123</v>
          </cell>
          <cell r="D21" t="n">
            <v>234</v>
          </cell>
          <cell r="E21" t="n">
            <v>6357</v>
          </cell>
        </row>
        <row r="23">
          <cell r="A22" t="str">
            <v>二、农牧业税和耕地占用税类</v>
          </cell>
          <cell r="B22" t="n">
            <v>50520</v>
          </cell>
          <cell r="C22" t="n">
            <v>46157</v>
          </cell>
          <cell r="D22" t="n">
            <v>3359</v>
          </cell>
          <cell r="E22" t="n">
            <v>49516</v>
          </cell>
        </row>
        <row r="24">
          <cell r="A23" t="str">
            <v>农牧业税</v>
          </cell>
          <cell r="B23" t="n">
            <v>0</v>
          </cell>
          <cell r="C23" t="n">
            <v>4581</v>
          </cell>
          <cell r="D23" t="n">
            <v>3355</v>
          </cell>
          <cell r="E23" t="n">
            <v>7936</v>
          </cell>
        </row>
        <row r="25">
          <cell r="A24" t="str">
            <v>农业特产税</v>
          </cell>
          <cell r="B24" t="n">
            <v>0</v>
          </cell>
          <cell r="C24" t="n">
            <v>829</v>
          </cell>
          <cell r="D24" t="n">
            <v>4</v>
          </cell>
          <cell r="E24" t="n">
            <v>833</v>
          </cell>
        </row>
        <row r="26">
          <cell r="A25" t="str">
            <v>耕地占用税</v>
          </cell>
          <cell r="B25" t="n">
            <v>0</v>
          </cell>
          <cell r="C25" t="n">
            <v>0</v>
          </cell>
          <cell r="D25" t="n">
            <v>0</v>
          </cell>
          <cell r="E25" t="n">
            <v>0</v>
          </cell>
        </row>
        <row r="27">
          <cell r="A26" t="str">
            <v>契税</v>
          </cell>
          <cell r="B26" t="n">
            <v>0</v>
          </cell>
          <cell r="C26" t="n">
            <v>40747</v>
          </cell>
          <cell r="D26" t="n">
            <v>0</v>
          </cell>
          <cell r="E26" t="n">
            <v>40747</v>
          </cell>
        </row>
        <row r="28">
          <cell r="A27" t="str">
            <v>三、企业所得税类</v>
          </cell>
          <cell r="B27" t="n">
            <v>275141</v>
          </cell>
          <cell r="C27" t="n">
            <v>203376</v>
          </cell>
          <cell r="D27" t="n">
            <v>76125</v>
          </cell>
          <cell r="E27" t="n">
            <v>279501</v>
          </cell>
        </row>
        <row r="29">
          <cell r="A28" t="str">
            <v>四、国有企业上缴利润类</v>
          </cell>
          <cell r="B28" t="n">
            <v>0</v>
          </cell>
          <cell r="C28" t="n">
            <v>0</v>
          </cell>
          <cell r="D28" t="n">
            <v>0</v>
          </cell>
          <cell r="E28" t="n">
            <v>0</v>
          </cell>
        </row>
        <row r="30">
          <cell r="A29" t="str">
            <v>五、国有企业计划亏损补贴类</v>
          </cell>
          <cell r="B29" t="n">
            <v>-6870</v>
          </cell>
          <cell r="C29" t="n">
            <v>-8085</v>
          </cell>
          <cell r="D29" t="n">
            <v>0</v>
          </cell>
          <cell r="E29" t="n">
            <v>-8085</v>
          </cell>
        </row>
        <row r="31">
          <cell r="A30" t="str">
            <v>六、基本建设贷款归还收入类</v>
          </cell>
          <cell r="B30" t="n">
            <v>0</v>
          </cell>
          <cell r="C30" t="n">
            <v>0</v>
          </cell>
          <cell r="D30" t="n">
            <v>0</v>
          </cell>
          <cell r="E30" t="n">
            <v>0</v>
          </cell>
        </row>
        <row r="32">
          <cell r="A31" t="str">
            <v>七、其他收入类</v>
          </cell>
          <cell r="B31" t="n">
            <v>1074</v>
          </cell>
          <cell r="C31" t="n">
            <v>1205</v>
          </cell>
          <cell r="D31" t="n">
            <v>0</v>
          </cell>
          <cell r="E31" t="n">
            <v>1205</v>
          </cell>
        </row>
        <row r="33">
          <cell r="A32" t="str">
            <v>八、企业所得税退税类</v>
          </cell>
          <cell r="B32" t="n">
            <v>-561</v>
          </cell>
          <cell r="C32" t="n">
            <v>-570</v>
          </cell>
          <cell r="D32" t="n">
            <v>0</v>
          </cell>
          <cell r="E32" t="n">
            <v>-570</v>
          </cell>
        </row>
        <row r="34">
          <cell r="A33" t="str">
            <v>九、罚没收入、行政性收费收入类</v>
          </cell>
          <cell r="B33" t="n">
            <v>46447</v>
          </cell>
          <cell r="C33" t="n">
            <v>48448</v>
          </cell>
          <cell r="D33" t="n">
            <v>0</v>
          </cell>
          <cell r="E33" t="n">
            <v>48448</v>
          </cell>
        </row>
        <row r="35">
          <cell r="A34" t="str">
            <v/>
          </cell>
          <cell r="B34" t="n">
            <v>0</v>
          </cell>
          <cell r="C34" t="n">
            <v>0</v>
          </cell>
          <cell r="D34" t="n">
            <v>0</v>
          </cell>
          <cell r="E34" t="n">
            <v>0</v>
          </cell>
        </row>
        <row r="36">
          <cell r="A35" t="str">
            <v/>
          </cell>
          <cell r="B35" t="n">
            <v>0</v>
          </cell>
          <cell r="C35" t="n">
            <v>0</v>
          </cell>
          <cell r="D35" t="n">
            <v>0</v>
          </cell>
          <cell r="E35" t="n">
            <v>0</v>
          </cell>
        </row>
        <row r="37">
          <cell r="A36" t="str">
            <v/>
          </cell>
          <cell r="B36" t="n">
            <v>0</v>
          </cell>
          <cell r="C36" t="n">
            <v>0</v>
          </cell>
          <cell r="D36" t="n">
            <v>0</v>
          </cell>
          <cell r="E36" t="n">
            <v>0</v>
          </cell>
        </row>
        <row r="38">
          <cell r="A37" t="str">
            <v/>
          </cell>
          <cell r="B37" t="n">
            <v>0</v>
          </cell>
          <cell r="C37" t="n">
            <v>0</v>
          </cell>
          <cell r="D37" t="n">
            <v>0</v>
          </cell>
          <cell r="E37" t="n">
            <v>0</v>
          </cell>
        </row>
        <row r="39">
          <cell r="A38" t="str">
            <v/>
          </cell>
          <cell r="B38" t="n">
            <v>0</v>
          </cell>
          <cell r="C38" t="n">
            <v>0</v>
          </cell>
          <cell r="D38" t="n">
            <v>0</v>
          </cell>
          <cell r="E38" t="n">
            <v>0</v>
          </cell>
        </row>
        <row r="40">
          <cell r="A39" t="str">
            <v xml:space="preserve">本  年  收  入  合  计</v>
          </cell>
          <cell r="B39" t="n">
            <v>1411885</v>
          </cell>
          <cell r="C39" t="n">
            <v>1211011</v>
          </cell>
          <cell r="D39" t="n">
            <v>208704</v>
          </cell>
          <cell r="E39" t="n">
            <v>1419715</v>
          </cell>
        </row>
        <row r="41">
          <cell r="A40" t="str">
            <v xml:space="preserve">上 年 结 余</v>
          </cell>
          <cell r="B40" t="n">
            <v>0</v>
          </cell>
          <cell r="C40" t="n">
            <v>0</v>
          </cell>
          <cell r="D40" t="n">
            <v>0</v>
          </cell>
          <cell r="E40" t="n">
            <v>186760</v>
          </cell>
        </row>
        <row r="42">
          <cell r="A41" t="str">
            <v>地方政府兑付有价证券本金</v>
          </cell>
          <cell r="B41" t="n">
            <v>0</v>
          </cell>
          <cell r="C41" t="n">
            <v>0</v>
          </cell>
          <cell r="D41" t="n">
            <v>0</v>
          </cell>
          <cell r="E41" t="n">
            <v>47</v>
          </cell>
        </row>
        <row r="43">
          <cell r="A42" t="str">
            <v xml:space="preserve">补 助 收 入</v>
          </cell>
          <cell r="B42" t="n">
            <v>0</v>
          </cell>
          <cell r="C42" t="n">
            <v>0</v>
          </cell>
          <cell r="D42" t="n">
            <v>0</v>
          </cell>
          <cell r="E42" t="n">
            <v>688224</v>
          </cell>
        </row>
        <row r="44">
          <cell r="A43" t="str">
            <v xml:space="preserve">1. 税收返还收入</v>
          </cell>
          <cell r="B43" t="n">
            <v>0</v>
          </cell>
          <cell r="C43" t="n">
            <v>0</v>
          </cell>
          <cell r="D43" t="n">
            <v>0</v>
          </cell>
          <cell r="E43" t="n">
            <v>403982</v>
          </cell>
        </row>
        <row r="45">
          <cell r="A44" t="str">
            <v xml:space="preserve">2. 专项补助收入</v>
          </cell>
          <cell r="B44" t="n">
            <v>0</v>
          </cell>
          <cell r="C44" t="n">
            <v>0</v>
          </cell>
          <cell r="D44" t="n">
            <v>0</v>
          </cell>
          <cell r="E44" t="n">
            <v>3452</v>
          </cell>
        </row>
        <row r="46">
          <cell r="A45" t="str">
            <v xml:space="preserve">3. 结算补助收入</v>
          </cell>
          <cell r="B45" t="n">
            <v>0</v>
          </cell>
          <cell r="C45" t="n">
            <v>0</v>
          </cell>
          <cell r="D45" t="n">
            <v>0</v>
          </cell>
          <cell r="E45" t="n">
            <v>276167</v>
          </cell>
        </row>
        <row r="47">
          <cell r="A46" t="str">
            <v xml:space="preserve">4. 其他补助收入</v>
          </cell>
          <cell r="B46" t="n">
            <v>0</v>
          </cell>
          <cell r="C46" t="n">
            <v>0</v>
          </cell>
          <cell r="D46" t="n">
            <v>0</v>
          </cell>
          <cell r="E46" t="n">
            <v>4623</v>
          </cell>
        </row>
        <row r="48">
          <cell r="A47" t="str">
            <v xml:space="preserve">调 剂 收 入 (列出明细)</v>
          </cell>
          <cell r="B47" t="n">
            <v>0</v>
          </cell>
          <cell r="C47" t="n">
            <v>0</v>
          </cell>
          <cell r="D47" t="n">
            <v>0</v>
          </cell>
          <cell r="E47" t="n">
            <v>9729</v>
          </cell>
        </row>
        <row r="49">
          <cell r="A48" t="str">
            <v xml:space="preserve">1. 税务经费</v>
          </cell>
          <cell r="B48" t="n">
            <v>0</v>
          </cell>
          <cell r="C48" t="n">
            <v>0</v>
          </cell>
          <cell r="D48" t="n">
            <v>0</v>
          </cell>
          <cell r="E48" t="n">
            <v>5381</v>
          </cell>
        </row>
        <row r="50">
          <cell r="A49" t="str">
            <v xml:space="preserve">2. 预算外调入</v>
          </cell>
          <cell r="B49" t="n">
            <v>0</v>
          </cell>
          <cell r="C49" t="n">
            <v>0</v>
          </cell>
          <cell r="D49" t="n">
            <v>0</v>
          </cell>
          <cell r="E49" t="n">
            <v>4348</v>
          </cell>
        </row>
        <row r="51">
          <cell r="A50" t="str">
            <v>3.</v>
          </cell>
          <cell r="B50" t="n">
            <v>0</v>
          </cell>
          <cell r="C50" t="n">
            <v>0</v>
          </cell>
          <cell r="D50" t="n">
            <v>0</v>
          </cell>
          <cell r="E50" t="n">
            <v>0</v>
          </cell>
        </row>
        <row r="52">
          <cell r="A51" t="str">
            <v/>
          </cell>
          <cell r="B51" t="n">
            <v>0</v>
          </cell>
          <cell r="C51" t="n">
            <v>0</v>
          </cell>
          <cell r="D51" t="n">
            <v>0</v>
          </cell>
          <cell r="E51" t="n">
            <v>0</v>
          </cell>
        </row>
        <row r="53">
          <cell r="A52" t="str">
            <v/>
          </cell>
          <cell r="B52" t="n">
            <v>0</v>
          </cell>
          <cell r="C52" t="n">
            <v>0</v>
          </cell>
          <cell r="D52" t="n">
            <v>0</v>
          </cell>
          <cell r="E52" t="n">
            <v>0</v>
          </cell>
        </row>
        <row r="54">
          <cell r="A53" t="str">
            <v/>
          </cell>
          <cell r="B53" t="n">
            <v>0</v>
          </cell>
          <cell r="C53" t="n">
            <v>0</v>
          </cell>
          <cell r="D53" t="n">
            <v>0</v>
          </cell>
          <cell r="E53" t="n">
            <v>0</v>
          </cell>
        </row>
        <row r="55">
          <cell r="A54" t="str">
            <v/>
          </cell>
          <cell r="B54" t="n">
            <v>0</v>
          </cell>
          <cell r="C54" t="n">
            <v>0</v>
          </cell>
          <cell r="D54" t="n">
            <v>0</v>
          </cell>
          <cell r="E54" t="n">
            <v>0</v>
          </cell>
        </row>
        <row r="56">
          <cell r="A55" t="str">
            <v/>
          </cell>
          <cell r="B55" t="n">
            <v>0</v>
          </cell>
          <cell r="C55" t="n">
            <v>0</v>
          </cell>
          <cell r="D55" t="n">
            <v>0</v>
          </cell>
          <cell r="E55" t="n">
            <v>0</v>
          </cell>
        </row>
        <row r="57">
          <cell r="A56" t="str">
            <v/>
          </cell>
          <cell r="B56" t="n">
            <v>0</v>
          </cell>
          <cell r="C56" t="n">
            <v>0</v>
          </cell>
          <cell r="D56" t="n">
            <v>0</v>
          </cell>
          <cell r="E56" t="n">
            <v>0</v>
          </cell>
        </row>
        <row r="58">
          <cell r="A57" t="str">
            <v/>
          </cell>
          <cell r="B57" t="n">
            <v>0</v>
          </cell>
          <cell r="C57" t="n">
            <v>0</v>
          </cell>
          <cell r="D57" t="n">
            <v>0</v>
          </cell>
          <cell r="E57" t="n">
            <v>0</v>
          </cell>
        </row>
        <row r="59">
          <cell r="A58" t="str">
            <v/>
          </cell>
          <cell r="B58" t="n">
            <v>0</v>
          </cell>
          <cell r="C58" t="n">
            <v>0</v>
          </cell>
          <cell r="D58" t="n">
            <v>0</v>
          </cell>
          <cell r="E58" t="n">
            <v>0</v>
          </cell>
        </row>
        <row r="60">
          <cell r="A59" t="str">
            <v/>
          </cell>
          <cell r="B59" t="n">
            <v>0</v>
          </cell>
          <cell r="C59" t="n">
            <v>0</v>
          </cell>
          <cell r="D59" t="n">
            <v>0</v>
          </cell>
          <cell r="E59" t="n">
            <v>0</v>
          </cell>
        </row>
        <row r="61">
          <cell r="A60" t="str">
            <v/>
          </cell>
          <cell r="B60" t="n">
            <v>0</v>
          </cell>
          <cell r="C60" t="n">
            <v>0</v>
          </cell>
          <cell r="D60" t="n">
            <v>0</v>
          </cell>
          <cell r="E60" t="n">
            <v>0</v>
          </cell>
        </row>
        <row r="62">
          <cell r="A61" t="str">
            <v xml:space="preserve">平      衡       数</v>
          </cell>
          <cell r="B61" t="n">
            <v>0</v>
          </cell>
          <cell r="C61" t="n">
            <v>0</v>
          </cell>
          <cell r="D61" t="n">
            <v>0</v>
          </cell>
          <cell r="E61" t="n">
            <v>2304475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zoomScale="100" workbookViewId="0">
      <pane ySplit="4" topLeftCell="A5" activePane="bottomLeft" state="frozen"/>
      <selection activeCell="A18" activeCellId="0" sqref="18:31"/>
    </sheetView>
  </sheetViews>
  <sheetFormatPr baseColWidth="8" defaultRowHeight="15.75" customHeight="1"/>
  <cols>
    <col customWidth="1" min="1" max="1" style="1" width="47.125"/>
    <col customWidth="1" min="2" max="2" style="1" width="10.5"/>
    <col customWidth="1" min="3" max="3" style="1" width="10.375"/>
    <col customWidth="1" min="4" max="4" style="1" width="11.875"/>
    <col customWidth="1" min="5" max="257" style="1" width="9"/>
  </cols>
  <sheetData>
    <row r="1" ht="20.25">
      <c r="A1" s="2" t="s">
        <v>0</v>
      </c>
    </row>
    <row r="2" ht="20.25" customHeight="1">
      <c r="A2" s="3" t="s">
        <v>1</v>
      </c>
      <c r="B2" s="3"/>
      <c r="C2" s="3"/>
      <c r="D2" s="3"/>
    </row>
    <row r="3" ht="18" customHeight="1">
      <c r="A3" s="4"/>
      <c r="B3" s="5" t="s">
        <v>2</v>
      </c>
      <c r="C3" s="5"/>
      <c r="D3" s="5"/>
    </row>
    <row r="4" s="6" customFormat="1" ht="18.75" customHeight="1">
      <c r="A4" s="7" t="s">
        <v>3</v>
      </c>
      <c r="B4" s="8" t="s">
        <v>4</v>
      </c>
      <c r="C4" s="9" t="s">
        <v>5</v>
      </c>
      <c r="D4" s="9" t="s">
        <v>6</v>
      </c>
    </row>
    <row r="5" s="6" customFormat="1" ht="18.75" customHeight="1">
      <c r="A5" s="10" t="s">
        <v>7</v>
      </c>
      <c r="B5" s="11">
        <v>500</v>
      </c>
      <c r="C5" s="12">
        <v>500</v>
      </c>
      <c r="D5" s="12">
        <f t="shared" ref="D5:D37" si="0">XFD5-XFD5</f>
        <v>0</v>
      </c>
    </row>
    <row r="6" s="6" customFormat="1" ht="18.75" customHeight="1">
      <c r="A6" s="10" t="s">
        <v>8</v>
      </c>
      <c r="B6" s="11">
        <f>SUM(XFD7:XFD10)</f>
        <v>82095</v>
      </c>
      <c r="C6" s="11">
        <v>62095</v>
      </c>
      <c r="D6" s="12">
        <f t="shared" si="0"/>
        <v>-20000</v>
      </c>
    </row>
    <row r="7" s="6" customFormat="1" ht="18.75" customHeight="1">
      <c r="A7" s="13" t="s">
        <v>9</v>
      </c>
      <c r="B7" s="11">
        <v>82095</v>
      </c>
      <c r="C7" s="12">
        <v>62095</v>
      </c>
      <c r="D7" s="12">
        <f t="shared" si="0"/>
        <v>-20000</v>
      </c>
    </row>
    <row r="8" s="6" customFormat="1" ht="18.75" customHeight="1">
      <c r="A8" s="13" t="s">
        <v>10</v>
      </c>
      <c r="B8" s="11"/>
      <c r="C8" s="12">
        <v>0</v>
      </c>
      <c r="D8" s="12">
        <f t="shared" si="0"/>
        <v>0</v>
      </c>
    </row>
    <row r="9" s="6" customFormat="1" ht="18.75" customHeight="1">
      <c r="A9" s="13" t="s">
        <v>11</v>
      </c>
      <c r="B9" s="11"/>
      <c r="C9" s="12">
        <v>0</v>
      </c>
      <c r="D9" s="12">
        <f t="shared" si="0"/>
        <v>0</v>
      </c>
    </row>
    <row r="10" s="6" customFormat="1" ht="18.75" customHeight="1">
      <c r="A10" s="13" t="s">
        <v>12</v>
      </c>
      <c r="B10" s="11"/>
      <c r="C10" s="12">
        <v>0</v>
      </c>
      <c r="D10" s="12">
        <f t="shared" si="0"/>
        <v>0</v>
      </c>
    </row>
    <row r="11" s="6" customFormat="1" ht="18.75" customHeight="1">
      <c r="A11" s="10" t="s">
        <v>13</v>
      </c>
      <c r="B11" s="11">
        <v>1248</v>
      </c>
      <c r="C11" s="12">
        <v>0</v>
      </c>
      <c r="D11" s="12">
        <f t="shared" si="0"/>
        <v>-1248</v>
      </c>
    </row>
    <row r="12" s="6" customFormat="1" ht="18.75" customHeight="1">
      <c r="A12" s="13" t="s">
        <v>14</v>
      </c>
      <c r="B12" s="11">
        <v>1040</v>
      </c>
      <c r="C12" s="12">
        <v>0</v>
      </c>
      <c r="D12" s="12">
        <f t="shared" si="0"/>
        <v>-1040</v>
      </c>
    </row>
    <row r="13" s="6" customFormat="1" ht="18.75" customHeight="1">
      <c r="A13" s="13" t="s">
        <v>15</v>
      </c>
      <c r="B13" s="11">
        <v>208</v>
      </c>
      <c r="C13" s="12">
        <v>0</v>
      </c>
      <c r="D13" s="12">
        <f t="shared" si="0"/>
        <v>-208</v>
      </c>
    </row>
    <row r="14" s="6" customFormat="1" ht="18.75" customHeight="1">
      <c r="A14" s="10" t="s">
        <v>16</v>
      </c>
      <c r="B14" s="11">
        <v>1500</v>
      </c>
      <c r="C14" s="12">
        <v>1860</v>
      </c>
      <c r="D14" s="12">
        <f t="shared" si="0"/>
        <v>360</v>
      </c>
    </row>
    <row r="15" s="6" customFormat="1" ht="18.75" customHeight="1">
      <c r="A15" s="10" t="s">
        <v>17</v>
      </c>
      <c r="B15" s="11">
        <v>1900</v>
      </c>
      <c r="C15" s="12">
        <v>1900</v>
      </c>
      <c r="D15" s="12">
        <f t="shared" si="0"/>
        <v>0</v>
      </c>
    </row>
    <row r="16" s="6" customFormat="1" ht="18.75" customHeight="1">
      <c r="A16" s="10" t="s">
        <v>18</v>
      </c>
      <c r="B16" s="11"/>
      <c r="C16" s="12"/>
      <c r="D16" s="12">
        <f t="shared" si="0"/>
        <v>0</v>
      </c>
    </row>
    <row r="17" s="6" customFormat="1" ht="17.25" customHeight="1">
      <c r="A17" s="10" t="s">
        <v>19</v>
      </c>
      <c r="B17" s="11"/>
      <c r="C17" s="12"/>
      <c r="D17" s="12">
        <f t="shared" si="0"/>
        <v>0</v>
      </c>
    </row>
    <row r="18" s="6" customFormat="1" ht="18.75" customHeight="1">
      <c r="A18" s="7" t="s">
        <v>20</v>
      </c>
      <c r="B18" s="14">
        <f>XFD5+XFD6+XFD11+XFD14+XFD15+XFD16</f>
        <v>87243</v>
      </c>
      <c r="C18" s="14">
        <v>66355</v>
      </c>
      <c r="D18" s="15">
        <f t="shared" si="0"/>
        <v>-20888</v>
      </c>
    </row>
    <row r="19" s="6" customFormat="1" ht="18.75" customHeight="1">
      <c r="A19" s="9" t="s">
        <v>21</v>
      </c>
      <c r="B19" s="14">
        <f>XFD20+XFD31+XFD35+XFD36</f>
        <v>3137</v>
      </c>
      <c r="C19" s="14">
        <f>XFD20+XFD31+XFD35+XFD36</f>
        <v>113417</v>
      </c>
      <c r="D19" s="15">
        <f t="shared" si="0"/>
        <v>110280</v>
      </c>
    </row>
    <row r="20" s="6" customFormat="1" ht="18.75" customHeight="1">
      <c r="A20" s="13" t="s">
        <v>22</v>
      </c>
      <c r="B20" s="11">
        <f>XFD21+XFD30</f>
        <v>0</v>
      </c>
      <c r="C20" s="11">
        <v>2370</v>
      </c>
      <c r="D20" s="12">
        <f t="shared" si="0"/>
        <v>2370</v>
      </c>
    </row>
    <row r="21" s="6" customFormat="1" ht="18.75" customHeight="1">
      <c r="A21" s="13" t="s">
        <v>23</v>
      </c>
      <c r="B21" s="11"/>
      <c r="C21" s="12">
        <v>2370</v>
      </c>
      <c r="D21" s="12">
        <f t="shared" si="0"/>
        <v>2370</v>
      </c>
    </row>
    <row r="22" s="6" customFormat="1" ht="18.75" customHeight="1">
      <c r="A22" s="16" t="s">
        <v>24</v>
      </c>
      <c r="B22" s="17"/>
      <c r="C22" s="18">
        <v>5</v>
      </c>
      <c r="D22" s="12">
        <f t="shared" si="0"/>
        <v>5</v>
      </c>
    </row>
    <row r="23" s="6" customFormat="1" ht="18.75" customHeight="1">
      <c r="A23" s="16" t="s">
        <v>25</v>
      </c>
      <c r="B23" s="17"/>
      <c r="C23" s="18">
        <v>941</v>
      </c>
      <c r="D23" s="12">
        <f t="shared" si="0"/>
        <v>941</v>
      </c>
    </row>
    <row r="24" s="6" customFormat="1" ht="18.75" customHeight="1">
      <c r="A24" s="16" t="s">
        <v>26</v>
      </c>
      <c r="B24" s="17"/>
      <c r="C24" s="18">
        <v>20</v>
      </c>
      <c r="D24" s="12">
        <f t="shared" si="0"/>
        <v>20</v>
      </c>
    </row>
    <row r="25" s="6" customFormat="1" ht="18.75" customHeight="1">
      <c r="A25" s="16" t="s">
        <v>27</v>
      </c>
      <c r="B25" s="17"/>
      <c r="C25" s="18">
        <v>1025</v>
      </c>
      <c r="D25" s="12">
        <f t="shared" si="0"/>
        <v>1025</v>
      </c>
    </row>
    <row r="26" s="6" customFormat="1" ht="18.75" customHeight="1">
      <c r="A26" s="16" t="s">
        <v>28</v>
      </c>
      <c r="B26" s="17"/>
      <c r="C26" s="18">
        <v>354</v>
      </c>
      <c r="D26" s="12">
        <f t="shared" si="0"/>
        <v>354</v>
      </c>
    </row>
    <row r="27" s="6" customFormat="1" ht="18.75" customHeight="1">
      <c r="A27" s="16" t="s">
        <v>29</v>
      </c>
      <c r="B27" s="17"/>
      <c r="C27" s="18">
        <v>7</v>
      </c>
      <c r="D27" s="12">
        <f t="shared" si="0"/>
        <v>7</v>
      </c>
    </row>
    <row r="28" s="6" customFormat="1" ht="18.75" customHeight="1">
      <c r="A28" s="16" t="s">
        <v>30</v>
      </c>
      <c r="B28" s="17"/>
      <c r="C28" s="18">
        <v>2</v>
      </c>
      <c r="D28" s="12">
        <f t="shared" si="0"/>
        <v>2</v>
      </c>
    </row>
    <row r="29" s="6" customFormat="1" ht="18.75" customHeight="1">
      <c r="A29" s="16" t="s">
        <v>31</v>
      </c>
      <c r="B29" s="17"/>
      <c r="C29" s="18">
        <v>16</v>
      </c>
      <c r="D29" s="12">
        <f t="shared" si="0"/>
        <v>16</v>
      </c>
    </row>
    <row r="30" s="6" customFormat="1" ht="18.75" customHeight="1">
      <c r="A30" s="13" t="s">
        <v>32</v>
      </c>
      <c r="B30" s="11"/>
      <c r="C30" s="12"/>
      <c r="D30" s="12">
        <f t="shared" si="0"/>
        <v>0</v>
      </c>
    </row>
    <row r="31" s="6" customFormat="1" ht="18.75" customHeight="1">
      <c r="A31" s="13" t="s">
        <v>33</v>
      </c>
      <c r="B31" s="11"/>
      <c r="C31" s="12">
        <f>XFD32</f>
        <v>95274</v>
      </c>
      <c r="D31" s="12">
        <f t="shared" si="0"/>
        <v>95274</v>
      </c>
    </row>
    <row r="32" s="6" customFormat="1" ht="17.25" customHeight="1">
      <c r="A32" s="13" t="s">
        <v>34</v>
      </c>
      <c r="B32" s="11"/>
      <c r="C32" s="12">
        <f>SUM(XFD33:XFD34)</f>
        <v>95274</v>
      </c>
      <c r="D32" s="12">
        <f>SUM(XFD33:XFD34)</f>
        <v>95274</v>
      </c>
    </row>
    <row r="33" s="6" customFormat="1" ht="17.25" customHeight="1">
      <c r="A33" s="13" t="s">
        <v>35</v>
      </c>
      <c r="B33" s="11"/>
      <c r="C33" s="12">
        <v>88100</v>
      </c>
      <c r="D33" s="12">
        <v>88100</v>
      </c>
    </row>
    <row r="34" s="6" customFormat="1" ht="17.25" customHeight="1">
      <c r="A34" s="13" t="s">
        <v>36</v>
      </c>
      <c r="B34" s="11"/>
      <c r="C34" s="12">
        <v>7174</v>
      </c>
      <c r="D34" s="12">
        <v>7174</v>
      </c>
    </row>
    <row r="35" s="6" customFormat="1" ht="17.25" customHeight="1">
      <c r="A35" s="13" t="s">
        <v>37</v>
      </c>
      <c r="B35" s="11">
        <v>3137</v>
      </c>
      <c r="C35" s="12">
        <v>15773</v>
      </c>
      <c r="D35" s="12">
        <f t="shared" si="0"/>
        <v>12636</v>
      </c>
    </row>
    <row r="36" s="6" customFormat="1" ht="17.25" customHeight="1">
      <c r="A36" s="13" t="s">
        <v>38</v>
      </c>
      <c r="B36" s="11"/>
      <c r="C36" s="12"/>
      <c r="D36" s="12">
        <f t="shared" si="0"/>
        <v>0</v>
      </c>
    </row>
    <row r="37" s="6" customFormat="1" ht="17.25" customHeight="1">
      <c r="A37" s="7" t="s">
        <v>39</v>
      </c>
      <c r="B37" s="14">
        <f>XFD18+XFD19</f>
        <v>90380</v>
      </c>
      <c r="C37" s="14">
        <f>XFD18+XFD19</f>
        <v>179772</v>
      </c>
      <c r="D37" s="15">
        <f t="shared" si="0"/>
        <v>89392</v>
      </c>
    </row>
    <row r="38" ht="17.25" customHeight="1">
      <c r="A38" s="19" t="s">
        <v>40</v>
      </c>
      <c r="B38" s="19"/>
      <c r="C38" s="19"/>
      <c r="D38" s="19"/>
    </row>
    <row r="39" ht="17.25" customHeight="1"/>
    <row r="40" ht="17.25" customHeight="1"/>
    <row r="41" ht="17.25" customHeight="1"/>
    <row r="42" ht="17.25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</sheetData>
  <mergeCells count="3">
    <mergeCell ref="B3:D3"/>
    <mergeCell ref="A2:D2"/>
    <mergeCell ref="A38:D38"/>
  </mergeCells>
  <printOptions headings="0" gridLines="0"/>
  <pageMargins left="0.78740199999999982" right="0.78740199999999982" top="0.9842519999999999" bottom="0.78740199999999982" header="0.11811000000000001" footer="0.78740199999999982"/>
  <pageSetup paperSize="9" scale="100" firstPageNumber="3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topLeftCell="A16" zoomScale="100" workbookViewId="0">
      <selection activeCell="F45" activeCellId="0" sqref="F45"/>
    </sheetView>
  </sheetViews>
  <sheetFormatPr baseColWidth="8" defaultRowHeight="15.75" customHeight="1"/>
  <cols>
    <col customWidth="1" min="1" max="1" style="1" width="41.75"/>
    <col customWidth="1" min="2" max="2" style="20" width="11.625"/>
    <col customWidth="1" min="3" max="3" style="1" width="11.75"/>
    <col customWidth="1" min="4" max="4" style="1" width="14.125"/>
    <col customWidth="1" min="5" max="257" style="1" width="9"/>
  </cols>
  <sheetData>
    <row r="1" ht="18" customHeight="1">
      <c r="A1" s="21" t="s">
        <v>41</v>
      </c>
    </row>
    <row r="2" ht="19.5" customHeight="1">
      <c r="A2" s="22" t="s">
        <v>42</v>
      </c>
      <c r="B2" s="22"/>
      <c r="C2" s="22"/>
      <c r="D2" s="22"/>
    </row>
    <row r="3" ht="9.75" customHeight="1">
      <c r="A3" s="6"/>
      <c r="B3" s="23" t="s">
        <v>43</v>
      </c>
      <c r="C3" s="23"/>
      <c r="D3" s="23"/>
    </row>
    <row r="4" ht="14.25" customHeight="1">
      <c r="A4" s="7" t="s">
        <v>3</v>
      </c>
      <c r="B4" s="24" t="s">
        <v>4</v>
      </c>
      <c r="C4" s="9" t="s">
        <v>5</v>
      </c>
      <c r="D4" s="9" t="s">
        <v>44</v>
      </c>
    </row>
    <row r="5" ht="13.15" customHeight="1">
      <c r="A5" s="10" t="s">
        <v>45</v>
      </c>
      <c r="B5" s="25">
        <f t="shared" ref="B5:B6" si="1">XFD6</f>
        <v>0</v>
      </c>
      <c r="C5" s="25">
        <f t="shared" ref="C5:C53" si="2">XFD5+XFD5</f>
        <v>5</v>
      </c>
      <c r="D5" s="25">
        <f t="shared" ref="D5:D6" si="3">XFD6</f>
        <v>5</v>
      </c>
    </row>
    <row r="6" ht="13.15" customHeight="1">
      <c r="A6" s="26" t="s">
        <v>46</v>
      </c>
      <c r="B6" s="25">
        <f t="shared" si="1"/>
        <v>0</v>
      </c>
      <c r="C6" s="25">
        <f t="shared" si="2"/>
        <v>5</v>
      </c>
      <c r="D6" s="25">
        <f t="shared" si="3"/>
        <v>5</v>
      </c>
    </row>
    <row r="7" ht="13.15" customHeight="1">
      <c r="A7" s="26" t="s">
        <v>47</v>
      </c>
      <c r="B7" s="25"/>
      <c r="C7" s="25">
        <f t="shared" si="2"/>
        <v>5</v>
      </c>
      <c r="D7" s="17">
        <v>5</v>
      </c>
    </row>
    <row r="8" ht="13.15" customHeight="1">
      <c r="A8" s="10" t="s">
        <v>48</v>
      </c>
      <c r="B8" s="25">
        <f>XFD9+XFD18+XFD22+XFD17</f>
        <v>82350</v>
      </c>
      <c r="C8" s="25">
        <f t="shared" si="2"/>
        <v>117143</v>
      </c>
      <c r="D8" s="25">
        <f>XFD9+XFD18+XFD22+XFD17</f>
        <v>34793</v>
      </c>
    </row>
    <row r="9" ht="13.15" customHeight="1">
      <c r="A9" s="27" t="s">
        <v>49</v>
      </c>
      <c r="B9" s="25">
        <f>SUM(XFD10:XFD16)</f>
        <v>76741</v>
      </c>
      <c r="C9" s="25">
        <f t="shared" si="2"/>
        <v>111174</v>
      </c>
      <c r="D9" s="25">
        <f>SUM(XFD10:XFD16)</f>
        <v>34433</v>
      </c>
    </row>
    <row r="10" s="28" customFormat="1" ht="13.15" customHeight="1">
      <c r="A10" s="29" t="s">
        <v>50</v>
      </c>
      <c r="B10" s="25">
        <v>25832</v>
      </c>
      <c r="C10" s="25">
        <f t="shared" si="2"/>
        <v>25006</v>
      </c>
      <c r="D10" s="17">
        <v>-826</v>
      </c>
    </row>
    <row r="11" ht="13.15" customHeight="1">
      <c r="A11" s="29" t="s">
        <v>51</v>
      </c>
      <c r="B11" s="25">
        <v>4131</v>
      </c>
      <c r="C11" s="25">
        <f t="shared" si="2"/>
        <v>4131</v>
      </c>
      <c r="D11" s="17"/>
    </row>
    <row r="12" ht="13.15" customHeight="1">
      <c r="A12" s="29" t="s">
        <v>52</v>
      </c>
      <c r="B12" s="25">
        <v>33686</v>
      </c>
      <c r="C12" s="25">
        <f t="shared" si="2"/>
        <v>21686</v>
      </c>
      <c r="D12" s="17">
        <v>-12000</v>
      </c>
    </row>
    <row r="13" ht="13.15" customHeight="1">
      <c r="A13" s="29" t="s">
        <v>53</v>
      </c>
      <c r="B13" s="25">
        <v>1000</v>
      </c>
      <c r="C13" s="25">
        <f t="shared" si="2"/>
        <v>1000</v>
      </c>
      <c r="D13" s="17"/>
    </row>
    <row r="14" ht="13.15" customHeight="1">
      <c r="A14" s="29" t="s">
        <v>54</v>
      </c>
      <c r="B14" s="25"/>
      <c r="C14" s="25">
        <f t="shared" si="2"/>
        <v>0</v>
      </c>
      <c r="D14" s="17"/>
    </row>
    <row r="15" ht="13.15" customHeight="1">
      <c r="A15" s="30" t="s">
        <v>55</v>
      </c>
      <c r="B15" s="25">
        <v>2052</v>
      </c>
      <c r="C15" s="25">
        <f t="shared" si="2"/>
        <v>2052</v>
      </c>
      <c r="D15" s="17"/>
    </row>
    <row r="16" ht="13.15" customHeight="1">
      <c r="A16" s="29" t="s">
        <v>56</v>
      </c>
      <c r="B16" s="25">
        <v>10040</v>
      </c>
      <c r="C16" s="25">
        <f t="shared" si="2"/>
        <v>57299</v>
      </c>
      <c r="D16" s="17">
        <v>47259</v>
      </c>
    </row>
    <row r="17" ht="13.15" customHeight="1">
      <c r="A17" s="27" t="s">
        <v>57</v>
      </c>
      <c r="B17" s="25"/>
      <c r="C17" s="25">
        <f t="shared" si="2"/>
        <v>0</v>
      </c>
      <c r="D17" s="17"/>
    </row>
    <row r="18" ht="13.15" customHeight="1">
      <c r="A18" s="27" t="s">
        <v>58</v>
      </c>
      <c r="B18" s="25">
        <f>SUM(XFD19:XFD21)</f>
        <v>3056</v>
      </c>
      <c r="C18" s="25">
        <f t="shared" si="2"/>
        <v>3416</v>
      </c>
      <c r="D18" s="25">
        <f>SUM(XFD19:XFD21)</f>
        <v>360</v>
      </c>
    </row>
    <row r="19" ht="13.15" customHeight="1">
      <c r="A19" s="29" t="s">
        <v>59</v>
      </c>
      <c r="B19" s="25">
        <v>0</v>
      </c>
      <c r="C19" s="25">
        <f t="shared" si="2"/>
        <v>0</v>
      </c>
      <c r="D19" s="17"/>
    </row>
    <row r="20" ht="13.15" customHeight="1">
      <c r="A20" s="29" t="s">
        <v>60</v>
      </c>
      <c r="B20" s="25">
        <v>3056</v>
      </c>
      <c r="C20" s="25">
        <f t="shared" si="2"/>
        <v>3056</v>
      </c>
      <c r="D20" s="17"/>
    </row>
    <row r="21" ht="13.15" customHeight="1">
      <c r="A21" s="29" t="s">
        <v>61</v>
      </c>
      <c r="B21" s="25">
        <v>0</v>
      </c>
      <c r="C21" s="25">
        <f t="shared" si="2"/>
        <v>360</v>
      </c>
      <c r="D21" s="17">
        <v>360</v>
      </c>
    </row>
    <row r="22" ht="13.15" customHeight="1">
      <c r="A22" s="27" t="s">
        <v>62</v>
      </c>
      <c r="B22" s="25">
        <f>SUM(XFD23:XFD24)</f>
        <v>2553</v>
      </c>
      <c r="C22" s="25">
        <f t="shared" si="2"/>
        <v>2553</v>
      </c>
      <c r="D22" s="25">
        <f>SUM(XFD23:XFD24)</f>
        <v>0</v>
      </c>
    </row>
    <row r="23" ht="13.15" customHeight="1">
      <c r="A23" s="29" t="s">
        <v>63</v>
      </c>
      <c r="B23" s="25">
        <v>2553</v>
      </c>
      <c r="C23" s="25">
        <f t="shared" si="2"/>
        <v>2553</v>
      </c>
      <c r="D23" s="17"/>
    </row>
    <row r="24" ht="13.15" customHeight="1">
      <c r="A24" s="27" t="s">
        <v>64</v>
      </c>
      <c r="B24" s="25"/>
      <c r="C24" s="25">
        <f t="shared" si="2"/>
        <v>0</v>
      </c>
      <c r="D24" s="17"/>
    </row>
    <row r="25" ht="13.15" customHeight="1">
      <c r="A25" s="31" t="s">
        <v>65</v>
      </c>
      <c r="B25" s="25">
        <f>XFD26</f>
        <v>0</v>
      </c>
      <c r="C25" s="25">
        <f>#REF!</f>
        <v>941</v>
      </c>
      <c r="D25" s="25">
        <f>#REF!</f>
        <v>941</v>
      </c>
    </row>
    <row r="26" ht="13.15" customHeight="1">
      <c r="A26" s="29" t="s">
        <v>66</v>
      </c>
      <c r="B26" s="25">
        <f>#REF!</f>
        <v>0</v>
      </c>
      <c r="C26" s="25">
        <f>#REF!</f>
        <v>941</v>
      </c>
      <c r="D26" s="25">
        <f>#REF!</f>
        <v>941</v>
      </c>
    </row>
    <row r="27" ht="13.15" customHeight="1">
      <c r="A27" s="29" t="s">
        <v>67</v>
      </c>
      <c r="B27" s="25"/>
      <c r="C27" s="25">
        <f t="shared" si="2"/>
        <v>941</v>
      </c>
      <c r="D27" s="17">
        <v>941</v>
      </c>
    </row>
    <row r="28" ht="13.15" customHeight="1">
      <c r="A28" s="31" t="s">
        <v>68</v>
      </c>
      <c r="B28" s="25">
        <v>921</v>
      </c>
      <c r="C28" s="25">
        <f t="shared" si="2"/>
        <v>921</v>
      </c>
      <c r="D28" s="17"/>
    </row>
    <row r="29" ht="13.15" customHeight="1">
      <c r="A29" s="29" t="s">
        <v>69</v>
      </c>
      <c r="B29" s="25">
        <v>921</v>
      </c>
      <c r="C29" s="25">
        <f t="shared" si="2"/>
        <v>921</v>
      </c>
      <c r="D29" s="17"/>
    </row>
    <row r="30" ht="13.15" customHeight="1">
      <c r="A30" s="29" t="s">
        <v>70</v>
      </c>
      <c r="B30" s="25">
        <v>230</v>
      </c>
      <c r="C30" s="25">
        <f t="shared" si="2"/>
        <v>230</v>
      </c>
      <c r="D30" s="17"/>
    </row>
    <row r="31" ht="13.15" customHeight="1">
      <c r="A31" s="29" t="s">
        <v>71</v>
      </c>
      <c r="B31" s="25">
        <v>110</v>
      </c>
      <c r="C31" s="25">
        <f t="shared" si="2"/>
        <v>110</v>
      </c>
      <c r="D31" s="17"/>
    </row>
    <row r="32" ht="13.15" customHeight="1">
      <c r="A32" s="29" t="s">
        <v>72</v>
      </c>
      <c r="B32" s="25">
        <v>300</v>
      </c>
      <c r="C32" s="25">
        <f t="shared" si="2"/>
        <v>300</v>
      </c>
      <c r="D32" s="17"/>
    </row>
    <row r="33" ht="13.15" customHeight="1">
      <c r="A33" s="29" t="s">
        <v>73</v>
      </c>
      <c r="B33" s="25">
        <v>90</v>
      </c>
      <c r="C33" s="25">
        <f t="shared" si="2"/>
        <v>90</v>
      </c>
      <c r="D33" s="17"/>
    </row>
    <row r="34" ht="13.15" customHeight="1">
      <c r="A34" s="29" t="s">
        <v>74</v>
      </c>
      <c r="B34" s="25">
        <v>191</v>
      </c>
      <c r="C34" s="25">
        <f t="shared" si="2"/>
        <v>191</v>
      </c>
      <c r="D34" s="17"/>
    </row>
    <row r="35" ht="13.15" customHeight="1">
      <c r="A35" s="31" t="s">
        <v>75</v>
      </c>
      <c r="B35" s="25">
        <f>#REF!</f>
        <v>0</v>
      </c>
      <c r="C35" s="25">
        <f>#REF!</f>
        <v>20</v>
      </c>
      <c r="D35" s="25">
        <f>#REF!</f>
        <v>20</v>
      </c>
    </row>
    <row r="36" ht="13.15" customHeight="1">
      <c r="A36" s="29" t="s">
        <v>76</v>
      </c>
      <c r="B36" s="25">
        <f>#REF!</f>
        <v>0</v>
      </c>
      <c r="C36" s="25">
        <f>#REF!</f>
        <v>20</v>
      </c>
      <c r="D36" s="25">
        <f>#REF!</f>
        <v>20</v>
      </c>
    </row>
    <row r="37" ht="13.15" customHeight="1">
      <c r="A37" s="29" t="s">
        <v>77</v>
      </c>
      <c r="B37" s="25"/>
      <c r="C37" s="25">
        <f t="shared" si="2"/>
        <v>20</v>
      </c>
      <c r="D37" s="17">
        <v>20</v>
      </c>
    </row>
    <row r="38" ht="13.15" customHeight="1">
      <c r="A38" s="31" t="s">
        <v>78</v>
      </c>
      <c r="B38" s="25">
        <v>1680</v>
      </c>
      <c r="C38" s="25">
        <f t="shared" si="2"/>
        <v>1680</v>
      </c>
      <c r="D38" s="17">
        <f>#REF!</f>
        <v>0</v>
      </c>
    </row>
    <row r="39" ht="13.15" customHeight="1">
      <c r="A39" s="29" t="s">
        <v>79</v>
      </c>
      <c r="B39" s="25">
        <v>1680</v>
      </c>
      <c r="C39" s="25">
        <f t="shared" si="2"/>
        <v>1680</v>
      </c>
      <c r="D39" s="17">
        <f>SUM(XFD40:XFD44)</f>
        <v>0</v>
      </c>
    </row>
    <row r="40" ht="13.15" customHeight="1">
      <c r="A40" s="30" t="s">
        <v>80</v>
      </c>
      <c r="B40" s="25">
        <v>1340</v>
      </c>
      <c r="C40" s="25">
        <f t="shared" si="2"/>
        <v>1315</v>
      </c>
      <c r="D40" s="17">
        <v>-25</v>
      </c>
    </row>
    <row r="41" ht="13.15" customHeight="1">
      <c r="A41" s="29" t="s">
        <v>81</v>
      </c>
      <c r="B41" s="25">
        <v>340</v>
      </c>
      <c r="C41" s="25">
        <f t="shared" si="2"/>
        <v>340</v>
      </c>
      <c r="D41" s="17"/>
    </row>
    <row r="42" ht="13.15" customHeight="1">
      <c r="A42" s="29" t="s">
        <v>82</v>
      </c>
      <c r="B42" s="25"/>
      <c r="C42" s="25">
        <f t="shared" si="2"/>
        <v>7</v>
      </c>
      <c r="D42" s="17">
        <v>7</v>
      </c>
    </row>
    <row r="43" ht="13.15" customHeight="1">
      <c r="A43" s="29" t="s">
        <v>83</v>
      </c>
      <c r="B43" s="25"/>
      <c r="C43" s="25">
        <f t="shared" si="2"/>
        <v>2</v>
      </c>
      <c r="D43" s="17">
        <v>2</v>
      </c>
    </row>
    <row r="44" ht="13.15" customHeight="1">
      <c r="A44" s="29" t="s">
        <v>84</v>
      </c>
      <c r="B44" s="25"/>
      <c r="C44" s="25">
        <f t="shared" si="2"/>
        <v>16</v>
      </c>
      <c r="D44" s="17">
        <v>16</v>
      </c>
    </row>
    <row r="45" ht="13.15" customHeight="1">
      <c r="A45" s="7" t="s">
        <v>85</v>
      </c>
      <c r="B45" s="32">
        <f>XFD5+XFD8+XFD25+XFD28+XFD35+XFD38</f>
        <v>84951</v>
      </c>
      <c r="C45" s="32">
        <f>XFD5+XFD8+XFD25+XFD28+XFD35+XFD38</f>
        <v>120710</v>
      </c>
      <c r="D45" s="32">
        <f>XFD5+XFD8+XFD25+XFD28+XFD35+XFD38</f>
        <v>35759</v>
      </c>
    </row>
    <row r="46" ht="13.15" customHeight="1">
      <c r="A46" s="9" t="s">
        <v>86</v>
      </c>
      <c r="B46" s="32">
        <f>XFD47+XFD50+XFD51+XFD52</f>
        <v>5429</v>
      </c>
      <c r="C46" s="32">
        <f>XFD47+XFD50+XFD51+XFD52</f>
        <v>59062</v>
      </c>
      <c r="D46" s="32">
        <f>XFD47+XFD50+XFD51+XFD52</f>
        <v>53633</v>
      </c>
    </row>
    <row r="47" ht="13.15" customHeight="1">
      <c r="A47" s="33" t="s">
        <v>87</v>
      </c>
      <c r="B47" s="25">
        <v>5429</v>
      </c>
      <c r="C47" s="25">
        <f t="shared" si="2"/>
        <v>5429</v>
      </c>
      <c r="D47" s="17"/>
    </row>
    <row r="48" ht="13.15" customHeight="1">
      <c r="A48" s="33" t="s">
        <v>88</v>
      </c>
      <c r="B48" s="25"/>
      <c r="C48" s="25">
        <f t="shared" si="2"/>
        <v>0</v>
      </c>
      <c r="D48" s="17"/>
    </row>
    <row r="49" ht="13.15" customHeight="1">
      <c r="A49" s="33" t="s">
        <v>89</v>
      </c>
      <c r="B49" s="25">
        <v>5429</v>
      </c>
      <c r="C49" s="25">
        <f t="shared" si="2"/>
        <v>5429</v>
      </c>
      <c r="D49" s="17"/>
    </row>
    <row r="50" ht="13.15" customHeight="1">
      <c r="A50" s="33" t="s">
        <v>90</v>
      </c>
      <c r="B50" s="25"/>
      <c r="C50" s="25">
        <f t="shared" si="2"/>
        <v>0</v>
      </c>
      <c r="D50" s="17"/>
    </row>
    <row r="51" ht="13.15" customHeight="1">
      <c r="A51" s="33" t="s">
        <v>91</v>
      </c>
      <c r="B51" s="25"/>
      <c r="C51" s="25">
        <f t="shared" si="2"/>
        <v>12792</v>
      </c>
      <c r="D51" s="17">
        <v>12792</v>
      </c>
    </row>
    <row r="52" ht="13.15" customHeight="1">
      <c r="A52" s="33" t="s">
        <v>92</v>
      </c>
      <c r="B52" s="25"/>
      <c r="C52" s="25">
        <f t="shared" si="2"/>
        <v>40841</v>
      </c>
      <c r="D52" s="17">
        <v>40841</v>
      </c>
    </row>
    <row r="53" ht="13.15" customHeight="1">
      <c r="A53" s="33" t="s">
        <v>93</v>
      </c>
      <c r="B53" s="25"/>
      <c r="C53" s="25">
        <f t="shared" si="2"/>
        <v>40841</v>
      </c>
      <c r="D53" s="17">
        <v>40841</v>
      </c>
    </row>
    <row r="54" ht="13.15" customHeight="1">
      <c r="A54" s="7" t="s">
        <v>94</v>
      </c>
      <c r="B54" s="32">
        <f>XFD45+XFD46</f>
        <v>90380</v>
      </c>
      <c r="C54" s="32">
        <f>XFD45+XFD46</f>
        <v>179772</v>
      </c>
      <c r="D54" s="32">
        <f>XFD45+XFD46</f>
        <v>89392</v>
      </c>
    </row>
    <row r="55" ht="20.100000000000001" customHeight="1">
      <c r="A55" s="19" t="s">
        <v>95</v>
      </c>
      <c r="B55" s="19"/>
      <c r="C55" s="19"/>
      <c r="D55" s="19"/>
    </row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</sheetData>
  <mergeCells count="3">
    <mergeCell ref="A2:D2"/>
    <mergeCell ref="B3:D3"/>
    <mergeCell ref="A55:D55"/>
  </mergeCells>
  <printOptions headings="0" gridLines="0"/>
  <pageMargins left="0.78740199999999982" right="0.78740199999999982" top="0.78740199999999982" bottom="0.59055100000000005" header="0.11811000000000001" footer="0.78740199999999982"/>
  <pageSetup paperSize="9" scale="100" firstPageNumber="3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created xsi:type="dcterms:W3CDTF">2016-12-28T12:30:00Z</dcterms:created>
  <dcterms:modified xsi:type="dcterms:W3CDTF">2025-05-14T08:43:30Z</dcterms:modified>
  <cp:version>730895</cp:version>
</cp:coreProperties>
</file>