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1" activeTab="24"/>
  </bookViews>
  <sheets>
    <sheet name="11、全市公共预算收入表" sheetId="1" r:id="rId1"/>
    <sheet name="12、全市公共预算支出表" sheetId="2" r:id="rId2"/>
    <sheet name="13、本级公共预算收入" sheetId="3" r:id="rId3"/>
    <sheet name="14、本级公共预算支出" sheetId="4" r:id="rId4"/>
    <sheet name="15、公共预算支出-经济分类" sheetId="5" r:id="rId5"/>
    <sheet name="16、公共预算支出-基本支出" sheetId="6" r:id="rId6"/>
    <sheet name="17、一般债务限额" sheetId="7" r:id="rId7"/>
    <sheet name="18、税费返还转移支付" sheetId="8" r:id="rId8"/>
    <sheet name="19、市级对下转移支付分项目分地区表" sheetId="9" r:id="rId9"/>
    <sheet name="20、全市政府性基金收入" sheetId="10" r:id="rId10"/>
    <sheet name="21、全市政府性基金支出" sheetId="11" r:id="rId11"/>
    <sheet name="22、本级政府基金收入" sheetId="12" r:id="rId12"/>
    <sheet name="23、本级政府基金支出" sheetId="13" r:id="rId13"/>
    <sheet name="24、政府基金转移支付" sheetId="14" r:id="rId14"/>
    <sheet name="25、政府专项债务限额" sheetId="15" r:id="rId15"/>
    <sheet name="26、社保基金收入" sheetId="16" r:id="rId16"/>
    <sheet name="27、社保基金支出" sheetId="17" r:id="rId17"/>
    <sheet name="28、社保基金结余" sheetId="18" r:id="rId18"/>
    <sheet name="29、全市国有资本经营收入" sheetId="19" r:id="rId19"/>
    <sheet name="30、全市国有资本经营支出" sheetId="20" r:id="rId20"/>
    <sheet name="31、本级国有资本经营预算收入" sheetId="21" r:id="rId21"/>
    <sheet name="32、本级国有资本经营预算支出" sheetId="22" r:id="rId22"/>
    <sheet name="33、国有资本经营预算对下转移支付表" sheetId="23" r:id="rId23"/>
    <sheet name="34、市本级税费返还和转移支付表" sheetId="24" r:id="rId24"/>
    <sheet name="35、市本级三公经费汇总表" sheetId="25" r:id="rId25"/>
  </sheets>
  <definedNames>
    <definedName name="_xlnm.Print_Titles" localSheetId="2">'13、本级公共预算收入'!$1:$4</definedName>
    <definedName name="_xlnm.Print_Titles" localSheetId="3">'14、本级公共预算支出'!$1:$5</definedName>
    <definedName name="_xlnm.Print_Area" localSheetId="4">'15、公共预算支出-经济分类'!$A$1:$Q$29</definedName>
    <definedName name="_xlnm.Print_Titles" localSheetId="12">'23、本级政府基金支出'!$1:$4</definedName>
    <definedName name="_xlnm.Print_Area" localSheetId="21">'32、本级国有资本经营预算支出'!$A$1:$D$16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tc={00D300CC-0071-49B8-AB31-00EF000F007C}</author>
  </authors>
  <commentList>
    <comment ref="C29" authorId="0">
      <text>
        <r>
          <rPr>
            <b/>
            <sz val="9"/>
            <rFont val="Tahoma"/>
            <charset val="134"/>
          </rPr>
          <t>作者:</t>
        </r>
        <r>
          <rPr>
            <sz val="9"/>
            <rFont val="Tahoma"/>
            <charset val="134"/>
          </rPr>
          <t xml:space="preserve">
市州上报汇总数
</t>
        </r>
      </text>
    </comment>
  </commentList>
</comments>
</file>

<file path=xl/comments2.xml><?xml version="1.0" encoding="utf-8"?>
<comments xmlns="http://schemas.openxmlformats.org/spreadsheetml/2006/main">
  <authors>
    <author>tc={00B00003-00B4-46CC-B3B9-002F00E40067}</author>
  </authors>
  <commentList>
    <comment ref="C36" authorId="0">
      <text>
        <r>
          <rPr>
            <b/>
            <sz val="9"/>
            <rFont val="Tahoma"/>
            <charset val="134"/>
          </rPr>
          <t>作者:</t>
        </r>
        <r>
          <rPr>
            <sz val="9"/>
            <rFont val="Tahoma"/>
            <charset val="134"/>
          </rPr>
          <t xml:space="preserve">
5594+11726+25+6136
</t>
        </r>
      </text>
    </comment>
  </commentList>
</comments>
</file>

<file path=xl/comments3.xml><?xml version="1.0" encoding="utf-8"?>
<comments xmlns="http://schemas.openxmlformats.org/spreadsheetml/2006/main">
  <authors>
    <author>tc={009A007C-0002-4799-831A-0003003E00CD}</author>
  </authors>
  <commentList>
    <comment ref="C9" authorId="0">
      <text>
        <r>
          <rPr>
            <b/>
            <sz val="9"/>
            <rFont val="Tahoma"/>
            <charset val="134"/>
          </rPr>
          <t>作者:</t>
        </r>
        <r>
          <rPr>
            <sz val="9"/>
            <rFont val="Tahoma"/>
            <charset val="134"/>
          </rPr>
          <t xml:space="preserve">
5594+11726+25+6136
</t>
        </r>
      </text>
    </comment>
  </commentList>
</comments>
</file>

<file path=xl/comments4.xml><?xml version="1.0" encoding="utf-8"?>
<comments xmlns="http://schemas.openxmlformats.org/spreadsheetml/2006/main">
  <authors>
    <author>tc={00D6004B-002B-4359-B116-005400FA008D}</author>
  </authors>
  <commentList>
    <comment ref="C9" authorId="0">
      <text>
        <r>
          <rPr>
            <b/>
            <sz val="9"/>
            <rFont val="Tahoma"/>
            <charset val="134"/>
          </rPr>
          <t>作者:</t>
        </r>
        <r>
          <rPr>
            <sz val="9"/>
            <rFont val="Tahoma"/>
            <charset val="134"/>
          </rPr>
          <t xml:space="preserve">
5594+11726+25+6136
</t>
        </r>
      </text>
    </comment>
  </commentList>
</comments>
</file>

<file path=xl/sharedStrings.xml><?xml version="1.0" encoding="utf-8"?>
<sst xmlns="http://schemas.openxmlformats.org/spreadsheetml/2006/main" count="1602" uniqueCount="1189">
  <si>
    <t>表11</t>
  </si>
  <si>
    <t>2019年随州市地方一般预算收入表</t>
  </si>
  <si>
    <t>科目编码</t>
  </si>
  <si>
    <t>科目名称</t>
  </si>
  <si>
    <r>
      <rPr>
        <sz val="10"/>
        <rFont val="宋体"/>
        <charset val="134"/>
      </rPr>
      <t>1</t>
    </r>
    <r>
      <rPr>
        <sz val="10"/>
        <rFont val="宋体"/>
        <charset val="134"/>
      </rPr>
      <t>9随州市</t>
    </r>
  </si>
  <si>
    <t>增幅</t>
  </si>
  <si>
    <t>一般预算收入合计</t>
  </si>
  <si>
    <t xml:space="preserve"> 税收收入</t>
  </si>
  <si>
    <t xml:space="preserve">   国内增值税（含改征增值税）</t>
  </si>
  <si>
    <t xml:space="preserve">   营业税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</si>
  <si>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</si>
  <si>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</si>
  <si>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</si>
  <si>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</si>
  <si>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</si>
  <si>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</si>
  <si>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</si>
  <si>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</si>
  <si>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</si>
  <si>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</si>
  <si>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</si>
  <si>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</si>
  <si>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</si>
  <si>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</si>
  <si>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</si>
  <si>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</si>
  <si>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</si>
  <si>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</si>
  <si>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</si>
  <si>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</si>
  <si>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</si>
  <si>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备注：本年累计和上年同期均为实际金库数。</t>
  </si>
  <si>
    <r>
      <rPr>
        <sz val="11"/>
        <color theme="1"/>
        <rFont val="等线"/>
        <charset val="134"/>
        <scheme val="minor"/>
      </rPr>
      <t>表1</t>
    </r>
    <r>
      <rPr>
        <sz val="11"/>
        <color theme="1"/>
        <rFont val="等线"/>
        <charset val="134"/>
        <scheme val="minor"/>
      </rPr>
      <t>2</t>
    </r>
  </si>
  <si>
    <t>2019年随州市一般公共预算支出预算表</t>
  </si>
  <si>
    <t>单位：万元</t>
  </si>
  <si>
    <t>项       目</t>
  </si>
  <si>
    <t>2018年
完成数</t>
  </si>
  <si>
    <t>2019年
预算数</t>
  </si>
  <si>
    <t>一、一般公共服务支出</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</si>
  <si>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</si>
  <si>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</si>
  <si>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</si>
  <si>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</si>
  <si>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</si>
  <si>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</si>
  <si>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</si>
  <si>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</si>
  <si>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</si>
  <si>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</si>
  <si>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十二、资源勘探信息等支出</t>
  </si>
  <si>
    <t>十三、商业服务业等支出</t>
  </si>
  <si>
    <t>十四、金融支出</t>
  </si>
  <si>
    <t>十五、援助其他地区支出</t>
  </si>
  <si>
    <t>十六、自然资源海洋气象等支出</t>
  </si>
  <si>
    <t>十七、住房保障支出</t>
  </si>
  <si>
    <t>十八、粮油物资储备支出</t>
  </si>
  <si>
    <t>十九、灾害防治及应急管理支出</t>
  </si>
  <si>
    <t>二十、预备费</t>
  </si>
  <si>
    <t>二十一、其他支出</t>
  </si>
  <si>
    <t>二十一、债务付息支出</t>
  </si>
  <si>
    <t>二十二、债务发行费用支出</t>
  </si>
  <si>
    <t>支出合计</t>
  </si>
  <si>
    <t>附表13</t>
  </si>
  <si>
    <r>
      <rPr>
        <sz val="20"/>
        <rFont val="方正大标宋简体"/>
        <charset val="134"/>
      </rPr>
      <t>市本级</t>
    </r>
    <r>
      <rPr>
        <sz val="20"/>
        <rFont val="Times New Roman"/>
        <charset val="134"/>
      </rPr>
      <t>2019</t>
    </r>
    <r>
      <rPr>
        <sz val="20"/>
        <rFont val="方正大标宋简体"/>
        <charset val="134"/>
      </rPr>
      <t>年一般公共预算收入明细表</t>
    </r>
  </si>
  <si>
    <t>科目</t>
  </si>
  <si>
    <r>
      <rPr>
        <sz val="11"/>
        <rFont val="Tahoma"/>
        <charset val="134"/>
      </rPr>
      <t>项</t>
    </r>
    <r>
      <rPr>
        <sz val="11"/>
        <rFont val="Times New Roman"/>
        <charset val="134"/>
      </rPr>
      <t>        </t>
    </r>
    <r>
      <rPr>
        <sz val="11"/>
        <rFont val="Tahoma"/>
        <charset val="134"/>
      </rPr>
      <t>目</t>
    </r>
  </si>
  <si>
    <t>预算数</t>
  </si>
  <si>
    <t>备注</t>
  </si>
  <si>
    <t>一、市本级一般公共预算收入</t>
  </si>
  <si>
    <r>
      <rPr>
        <sz val="11"/>
        <rFont val="Times New Roman"/>
        <charset val="134"/>
      </rPr>
      <t>  </t>
    </r>
    <r>
      <rPr>
        <sz val="11"/>
        <rFont val="Tahoma"/>
        <charset val="134"/>
      </rPr>
      <t>（一）税收收入</t>
    </r>
  </si>
  <si>
    <r>
      <rPr>
        <sz val="11"/>
        <rFont val="Times New Roman"/>
        <charset val="134"/>
      </rPr>
      <t>     </t>
    </r>
    <r>
      <rPr>
        <sz val="11"/>
        <rFont val="Tahoma"/>
        <charset val="134"/>
      </rPr>
      <t>增值税</t>
    </r>
  </si>
  <si>
    <r>
      <rPr>
        <sz val="11"/>
        <rFont val="Times New Roman"/>
        <charset val="134"/>
      </rPr>
      <t>     </t>
    </r>
    <r>
      <rPr>
        <sz val="11"/>
        <rFont val="Tahoma"/>
        <charset val="134"/>
      </rPr>
      <t>营业税</t>
    </r>
  </si>
  <si>
    <r>
      <rPr>
        <sz val="11"/>
        <rFont val="Times New Roman"/>
        <charset val="134"/>
      </rPr>
      <t>     </t>
    </r>
    <r>
      <rPr>
        <sz val="11"/>
        <rFont val="Tahoma"/>
        <charset val="134"/>
      </rPr>
      <t>企业所得税</t>
    </r>
  </si>
  <si>
    <r>
      <rPr>
        <sz val="11"/>
        <rFont val="Times New Roman"/>
        <charset val="134"/>
      </rPr>
      <t>     </t>
    </r>
    <r>
      <rPr>
        <sz val="11"/>
        <rFont val="Tahoma"/>
        <charset val="134"/>
      </rPr>
      <t>个人所得税</t>
    </r>
  </si>
  <si>
    <r>
      <rPr>
        <sz val="11"/>
        <rFont val="Times New Roman"/>
        <charset val="134"/>
      </rPr>
      <t>     </t>
    </r>
    <r>
      <rPr>
        <sz val="11"/>
        <rFont val="Tahoma"/>
        <charset val="134"/>
      </rPr>
      <t>资源税</t>
    </r>
  </si>
  <si>
    <r>
      <rPr>
        <sz val="11"/>
        <rFont val="Times New Roman"/>
        <charset val="134"/>
      </rPr>
      <t>     </t>
    </r>
    <r>
      <rPr>
        <sz val="11"/>
        <rFont val="Tahoma"/>
        <charset val="134"/>
      </rPr>
      <t>城市维护建设税</t>
    </r>
  </si>
  <si>
    <r>
      <rPr>
        <sz val="11"/>
        <rFont val="Times New Roman"/>
        <charset val="134"/>
      </rPr>
      <t>     </t>
    </r>
    <r>
      <rPr>
        <sz val="11"/>
        <rFont val="Tahoma"/>
        <charset val="134"/>
      </rPr>
      <t>房产税</t>
    </r>
  </si>
  <si>
    <r>
      <rPr>
        <sz val="11"/>
        <rFont val="Times New Roman"/>
        <charset val="134"/>
      </rPr>
      <t>     </t>
    </r>
    <r>
      <rPr>
        <sz val="11"/>
        <rFont val="Tahoma"/>
        <charset val="134"/>
      </rPr>
      <t>印花税</t>
    </r>
  </si>
  <si>
    <r>
      <rPr>
        <sz val="11"/>
        <rFont val="Times New Roman"/>
        <charset val="134"/>
      </rPr>
      <t>     </t>
    </r>
    <r>
      <rPr>
        <sz val="11"/>
        <rFont val="Tahoma"/>
        <charset val="134"/>
      </rPr>
      <t>城镇土地使用税</t>
    </r>
  </si>
  <si>
    <r>
      <rPr>
        <sz val="11"/>
        <rFont val="Times New Roman"/>
        <charset val="134"/>
      </rPr>
      <t>     </t>
    </r>
    <r>
      <rPr>
        <sz val="11"/>
        <rFont val="Tahoma"/>
        <charset val="134"/>
      </rPr>
      <t>土地增值税</t>
    </r>
  </si>
  <si>
    <r>
      <rPr>
        <sz val="11"/>
        <rFont val="Times New Roman"/>
        <charset val="134"/>
      </rPr>
      <t>     </t>
    </r>
    <r>
      <rPr>
        <sz val="11"/>
        <rFont val="Tahoma"/>
        <charset val="134"/>
      </rPr>
      <t>车船税</t>
    </r>
  </si>
  <si>
    <r>
      <rPr>
        <sz val="11"/>
        <rFont val="Times New Roman"/>
        <charset val="134"/>
      </rPr>
      <t>     </t>
    </r>
    <r>
      <rPr>
        <sz val="11"/>
        <rFont val="Tahoma"/>
        <charset val="134"/>
      </rPr>
      <t>耕地占用税</t>
    </r>
  </si>
  <si>
    <r>
      <rPr>
        <sz val="11"/>
        <rFont val="Times New Roman"/>
        <charset val="134"/>
      </rPr>
      <t>     </t>
    </r>
    <r>
      <rPr>
        <sz val="11"/>
        <rFont val="Tahoma"/>
        <charset val="134"/>
      </rPr>
      <t>契税</t>
    </r>
  </si>
  <si>
    <r>
      <rPr>
        <sz val="11"/>
        <rFont val="Times New Roman"/>
        <charset val="134"/>
      </rPr>
      <t>     </t>
    </r>
    <r>
      <rPr>
        <sz val="11"/>
        <rFont val="Tahoma"/>
        <charset val="134"/>
      </rPr>
      <t>烟叶税</t>
    </r>
  </si>
  <si>
    <r>
      <rPr>
        <sz val="11"/>
        <rFont val="Times New Roman"/>
        <charset val="134"/>
      </rPr>
      <t>     </t>
    </r>
    <r>
      <rPr>
        <sz val="11"/>
        <rFont val="宋体"/>
        <charset val="134"/>
      </rPr>
      <t>其他税收收入（环境保护税）</t>
    </r>
  </si>
  <si>
    <r>
      <rPr>
        <sz val="11"/>
        <rFont val="Times New Roman"/>
        <charset val="134"/>
      </rPr>
      <t>  </t>
    </r>
    <r>
      <rPr>
        <sz val="11"/>
        <rFont val="Tahoma"/>
        <charset val="134"/>
      </rPr>
      <t>（二）非税收入</t>
    </r>
  </si>
  <si>
    <r>
      <rPr>
        <sz val="11"/>
        <rFont val="Times New Roman"/>
        <charset val="134"/>
      </rPr>
      <t>     </t>
    </r>
    <r>
      <rPr>
        <sz val="11"/>
        <rFont val="Tahoma"/>
        <charset val="134"/>
      </rPr>
      <t>专项收入</t>
    </r>
  </si>
  <si>
    <r>
      <rPr>
        <sz val="11"/>
        <rFont val="Times New Roman"/>
        <charset val="134"/>
      </rPr>
      <t>     </t>
    </r>
    <r>
      <rPr>
        <sz val="11"/>
        <rFont val="Tahoma"/>
        <charset val="134"/>
      </rPr>
      <t>行政事业性收费收入</t>
    </r>
  </si>
  <si>
    <r>
      <rPr>
        <sz val="11"/>
        <rFont val="Times New Roman"/>
        <charset val="134"/>
      </rPr>
      <t>     </t>
    </r>
    <r>
      <rPr>
        <sz val="11"/>
        <rFont val="Tahoma"/>
        <charset val="134"/>
      </rPr>
      <t>罚没收入</t>
    </r>
  </si>
  <si>
    <r>
      <rPr>
        <sz val="11"/>
        <rFont val="Times New Roman"/>
        <charset val="134"/>
      </rPr>
      <t>     </t>
    </r>
    <r>
      <rPr>
        <sz val="11"/>
        <rFont val="Tahoma"/>
        <charset val="134"/>
      </rPr>
      <t>国有资本经营收入</t>
    </r>
  </si>
  <si>
    <r>
      <rPr>
        <sz val="11"/>
        <rFont val="Times New Roman"/>
        <charset val="134"/>
      </rPr>
      <t>     </t>
    </r>
    <r>
      <rPr>
        <sz val="11"/>
        <rFont val="Tahoma"/>
        <charset val="134"/>
      </rPr>
      <t>国有资源（资产）有偿使用收入</t>
    </r>
  </si>
  <si>
    <r>
      <rPr>
        <sz val="11"/>
        <rFont val="Times New Roman"/>
        <charset val="134"/>
      </rPr>
      <t>     </t>
    </r>
    <r>
      <rPr>
        <sz val="11"/>
        <rFont val="Tahoma"/>
        <charset val="134"/>
      </rPr>
      <t>捐赠收入</t>
    </r>
  </si>
  <si>
    <r>
      <rPr>
        <sz val="11"/>
        <rFont val="Times New Roman"/>
        <charset val="134"/>
      </rPr>
      <t>     </t>
    </r>
    <r>
      <rPr>
        <sz val="11"/>
        <rFont val="Tahoma"/>
        <charset val="134"/>
      </rPr>
      <t>政府住房基金收入</t>
    </r>
  </si>
  <si>
    <r>
      <rPr>
        <sz val="11"/>
        <rFont val="Times New Roman"/>
        <charset val="134"/>
      </rPr>
      <t>     </t>
    </r>
    <r>
      <rPr>
        <sz val="11"/>
        <rFont val="Tahoma"/>
        <charset val="134"/>
      </rPr>
      <t>其他收入</t>
    </r>
  </si>
  <si>
    <t>二、转移性收入</t>
  </si>
  <si>
    <r>
      <rPr>
        <sz val="11"/>
        <rFont val="Times New Roman"/>
        <charset val="134"/>
      </rPr>
      <t>  </t>
    </r>
    <r>
      <rPr>
        <sz val="11"/>
        <rFont val="Tahoma"/>
        <charset val="134"/>
      </rPr>
      <t>（一）返还性收入</t>
    </r>
  </si>
  <si>
    <t xml:space="preserve">  其它返还性收入</t>
  </si>
  <si>
    <r>
      <rPr>
        <sz val="11"/>
        <rFont val="Times New Roman"/>
        <charset val="134"/>
      </rPr>
      <t>  </t>
    </r>
    <r>
      <rPr>
        <sz val="11"/>
        <rFont val="Tahoma"/>
        <charset val="134"/>
      </rPr>
      <t>（二）一般性转移支付收入</t>
    </r>
  </si>
  <si>
    <r>
      <rPr>
        <sz val="11"/>
        <rFont val="Times New Roman"/>
        <charset val="134"/>
      </rPr>
      <t>    </t>
    </r>
    <r>
      <rPr>
        <sz val="11"/>
        <rFont val="Tahoma"/>
        <charset val="134"/>
      </rPr>
      <t>均衡性转移支付收入</t>
    </r>
  </si>
  <si>
    <r>
      <rPr>
        <sz val="11"/>
        <rFont val="Times New Roman"/>
        <charset val="134"/>
      </rPr>
      <t>    </t>
    </r>
    <r>
      <rPr>
        <sz val="11"/>
        <rFont val="Tahoma"/>
        <charset val="134"/>
      </rPr>
      <t>县级基本财力保障机制奖补资金收入</t>
    </r>
  </si>
  <si>
    <r>
      <rPr>
        <sz val="11"/>
        <rFont val="Times New Roman"/>
        <charset val="134"/>
      </rPr>
      <t>    </t>
    </r>
    <r>
      <rPr>
        <sz val="11"/>
        <rFont val="Tahoma"/>
        <charset val="134"/>
      </rPr>
      <t>结算补助收入</t>
    </r>
  </si>
  <si>
    <r>
      <rPr>
        <sz val="11"/>
        <rFont val="Times New Roman"/>
        <charset val="134"/>
      </rPr>
      <t>    </t>
    </r>
    <r>
      <rPr>
        <sz val="11"/>
        <rFont val="宋体"/>
        <charset val="134"/>
      </rPr>
      <t>激励性转移支付收入</t>
    </r>
  </si>
  <si>
    <r>
      <rPr>
        <sz val="11"/>
        <rFont val="Times New Roman"/>
        <charset val="134"/>
      </rPr>
      <t>    </t>
    </r>
    <r>
      <rPr>
        <sz val="11"/>
        <rFont val="宋体"/>
        <charset val="134"/>
      </rPr>
      <t>政策性转移支付收入</t>
    </r>
  </si>
  <si>
    <r>
      <rPr>
        <sz val="11"/>
        <rFont val="Times New Roman"/>
        <charset val="134"/>
      </rPr>
      <t>    </t>
    </r>
    <r>
      <rPr>
        <sz val="11"/>
        <rFont val="Tahoma"/>
        <charset val="134"/>
      </rPr>
      <t>成品油税费改革转移支付补助收入</t>
    </r>
  </si>
  <si>
    <r>
      <rPr>
        <sz val="11"/>
        <rFont val="Times New Roman"/>
        <charset val="134"/>
      </rPr>
      <t>    </t>
    </r>
    <r>
      <rPr>
        <sz val="11"/>
        <rFont val="Tahoma"/>
        <charset val="134"/>
      </rPr>
      <t>基层公检法司转移支付收入</t>
    </r>
  </si>
  <si>
    <r>
      <rPr>
        <sz val="11"/>
        <rFont val="Times New Roman"/>
        <charset val="134"/>
      </rPr>
      <t>    </t>
    </r>
    <r>
      <rPr>
        <sz val="11"/>
        <rFont val="Tahoma"/>
        <charset val="134"/>
      </rPr>
      <t>城乡义务教育转移支付收入</t>
    </r>
  </si>
  <si>
    <r>
      <rPr>
        <sz val="11"/>
        <rFont val="Times New Roman"/>
        <charset val="134"/>
      </rPr>
      <t>    </t>
    </r>
    <r>
      <rPr>
        <sz val="11"/>
        <rFont val="Tahoma"/>
        <charset val="134"/>
      </rPr>
      <t>基本养老金转移支付收入</t>
    </r>
  </si>
  <si>
    <r>
      <rPr>
        <sz val="11"/>
        <rFont val="Times New Roman"/>
        <charset val="134"/>
      </rPr>
      <t>    </t>
    </r>
    <r>
      <rPr>
        <sz val="11"/>
        <rFont val="Tahoma"/>
        <charset val="134"/>
      </rPr>
      <t>产粮大县奖励资金收入</t>
    </r>
  </si>
  <si>
    <r>
      <rPr>
        <sz val="11"/>
        <rFont val="Times New Roman"/>
        <charset val="134"/>
      </rPr>
      <t>    </t>
    </r>
    <r>
      <rPr>
        <sz val="11"/>
        <rFont val="Tahoma"/>
        <charset val="134"/>
      </rPr>
      <t>重点生态功能区转移支付收入</t>
    </r>
  </si>
  <si>
    <r>
      <rPr>
        <sz val="11"/>
        <rFont val="Times New Roman"/>
        <charset val="134"/>
      </rPr>
      <t>    </t>
    </r>
    <r>
      <rPr>
        <sz val="11"/>
        <rFont val="Tahoma"/>
        <charset val="134"/>
      </rPr>
      <t>固定数额补助收入</t>
    </r>
  </si>
  <si>
    <r>
      <rPr>
        <sz val="11"/>
        <rFont val="Times New Roman"/>
        <charset val="134"/>
      </rPr>
      <t xml:space="preserve">    </t>
    </r>
    <r>
      <rPr>
        <sz val="11"/>
        <rFont val="宋体"/>
        <charset val="134"/>
      </rPr>
      <t>革命老区转移支付收入</t>
    </r>
  </si>
  <si>
    <r>
      <rPr>
        <sz val="11"/>
        <rFont val="Times New Roman"/>
        <charset val="134"/>
      </rPr>
      <t>    </t>
    </r>
    <r>
      <rPr>
        <sz val="11"/>
        <rFont val="宋体"/>
        <charset val="134"/>
      </rPr>
      <t>一般公共服务共同财政事权转移支付收入</t>
    </r>
  </si>
  <si>
    <r>
      <rPr>
        <sz val="11"/>
        <rFont val="Times New Roman"/>
        <charset val="134"/>
      </rPr>
      <t xml:space="preserve">    </t>
    </r>
    <r>
      <rPr>
        <sz val="11"/>
        <rFont val="宋体"/>
        <charset val="134"/>
      </rPr>
      <t>外交共同财政事权转移支付收入</t>
    </r>
  </si>
  <si>
    <t xml:space="preserve">  国防支出共同财政事权转移支付收入</t>
  </si>
  <si>
    <r>
      <rPr>
        <sz val="11"/>
        <rFont val="Times New Roman"/>
        <charset val="134"/>
      </rPr>
      <t>    </t>
    </r>
    <r>
      <rPr>
        <sz val="11"/>
        <rFont val="宋体"/>
        <charset val="134"/>
      </rPr>
      <t>公共安全共同财政事权转移支付收入</t>
    </r>
  </si>
  <si>
    <r>
      <rPr>
        <sz val="11"/>
        <rFont val="Times New Roman"/>
        <charset val="134"/>
      </rPr>
      <t>    </t>
    </r>
    <r>
      <rPr>
        <sz val="11"/>
        <rFont val="宋体"/>
        <charset val="134"/>
      </rPr>
      <t>教育共同财政事权转移支付收入</t>
    </r>
  </si>
  <si>
    <r>
      <rPr>
        <sz val="11"/>
        <rFont val="Times New Roman"/>
        <charset val="134"/>
      </rPr>
      <t>    </t>
    </r>
    <r>
      <rPr>
        <sz val="11"/>
        <rFont val="宋体"/>
        <charset val="134"/>
      </rPr>
      <t>科学技术共同财政事权转移支付收入</t>
    </r>
  </si>
  <si>
    <r>
      <rPr>
        <sz val="11"/>
        <rFont val="Times New Roman"/>
        <charset val="134"/>
      </rPr>
      <t>    </t>
    </r>
    <r>
      <rPr>
        <sz val="11"/>
        <rFont val="宋体"/>
        <charset val="134"/>
      </rPr>
      <t>文化旅游体育与传媒共同财政事权转移支付收入</t>
    </r>
  </si>
  <si>
    <r>
      <rPr>
        <sz val="11"/>
        <rFont val="Times New Roman"/>
        <charset val="134"/>
      </rPr>
      <t>    </t>
    </r>
    <r>
      <rPr>
        <sz val="11"/>
        <rFont val="宋体"/>
        <charset val="134"/>
      </rPr>
      <t>社会保障和就业共同财政事权转移支付收入</t>
    </r>
  </si>
  <si>
    <r>
      <rPr>
        <sz val="11"/>
        <rFont val="Times New Roman"/>
        <charset val="134"/>
      </rPr>
      <t>    </t>
    </r>
    <r>
      <rPr>
        <sz val="11"/>
        <rFont val="宋体"/>
        <charset val="134"/>
      </rPr>
      <t>卫生健康共同财政事权转移支付收入</t>
    </r>
  </si>
  <si>
    <r>
      <rPr>
        <sz val="11"/>
        <rFont val="Times New Roman"/>
        <charset val="134"/>
      </rPr>
      <t>    </t>
    </r>
    <r>
      <rPr>
        <sz val="11"/>
        <rFont val="宋体"/>
        <charset val="134"/>
      </rPr>
      <t>节能环保</t>
    </r>
    <r>
      <rPr>
        <sz val="11"/>
        <rFont val="Times New Roman"/>
        <charset val="134"/>
      </rPr>
      <t> </t>
    </r>
    <r>
      <rPr>
        <sz val="11"/>
        <rFont val="宋体"/>
        <charset val="134"/>
      </rPr>
      <t>共同财政事权转移支付收入</t>
    </r>
  </si>
  <si>
    <r>
      <rPr>
        <sz val="11"/>
        <rFont val="Times New Roman"/>
        <charset val="134"/>
      </rPr>
      <t>    </t>
    </r>
    <r>
      <rPr>
        <sz val="11"/>
        <rFont val="宋体"/>
        <charset val="134"/>
      </rPr>
      <t>城乡社区共同财政事权转移支付收入</t>
    </r>
  </si>
  <si>
    <r>
      <rPr>
        <sz val="11"/>
        <rFont val="Times New Roman"/>
        <charset val="134"/>
      </rPr>
      <t>    </t>
    </r>
    <r>
      <rPr>
        <sz val="11"/>
        <rFont val="宋体"/>
        <charset val="134"/>
      </rPr>
      <t>农林水</t>
    </r>
    <r>
      <rPr>
        <sz val="11"/>
        <rFont val="Times New Roman"/>
        <charset val="134"/>
      </rPr>
      <t> </t>
    </r>
    <r>
      <rPr>
        <sz val="11"/>
        <rFont val="宋体"/>
        <charset val="134"/>
      </rPr>
      <t>共同财政事权转移支付收入</t>
    </r>
  </si>
  <si>
    <r>
      <rPr>
        <sz val="11"/>
        <rFont val="Times New Roman"/>
        <charset val="134"/>
      </rPr>
      <t>    </t>
    </r>
    <r>
      <rPr>
        <sz val="11"/>
        <rFont val="宋体"/>
        <charset val="134"/>
      </rPr>
      <t>交通运输</t>
    </r>
    <r>
      <rPr>
        <sz val="11"/>
        <rFont val="Times New Roman"/>
        <charset val="134"/>
      </rPr>
      <t> </t>
    </r>
    <r>
      <rPr>
        <sz val="11"/>
        <rFont val="宋体"/>
        <charset val="134"/>
      </rPr>
      <t>共同财政事权转移支付收入</t>
    </r>
  </si>
  <si>
    <r>
      <rPr>
        <sz val="11"/>
        <rFont val="Times New Roman"/>
        <charset val="134"/>
      </rPr>
      <t>    </t>
    </r>
    <r>
      <rPr>
        <sz val="11"/>
        <rFont val="宋体"/>
        <charset val="134"/>
      </rPr>
      <t>资源勘探信息等共同财政事权转移支付收入</t>
    </r>
  </si>
  <si>
    <r>
      <rPr>
        <sz val="11"/>
        <rFont val="Times New Roman"/>
        <charset val="134"/>
      </rPr>
      <t>    </t>
    </r>
    <r>
      <rPr>
        <sz val="11"/>
        <rFont val="宋体"/>
        <charset val="134"/>
      </rPr>
      <t>商业服务业等</t>
    </r>
    <r>
      <rPr>
        <sz val="11"/>
        <rFont val="Times New Roman"/>
        <charset val="134"/>
      </rPr>
      <t> </t>
    </r>
    <r>
      <rPr>
        <sz val="11"/>
        <rFont val="宋体"/>
        <charset val="134"/>
      </rPr>
      <t>共同财政事权转移支付收入</t>
    </r>
  </si>
  <si>
    <r>
      <rPr>
        <sz val="11"/>
        <rFont val="Times New Roman"/>
        <charset val="134"/>
      </rPr>
      <t>    </t>
    </r>
    <r>
      <rPr>
        <sz val="11"/>
        <rFont val="宋体"/>
        <charset val="134"/>
      </rPr>
      <t>金融共同财政事权转移支付收入</t>
    </r>
  </si>
  <si>
    <r>
      <rPr>
        <sz val="11"/>
        <rFont val="Times New Roman"/>
        <charset val="134"/>
      </rPr>
      <t>    </t>
    </r>
    <r>
      <rPr>
        <sz val="11"/>
        <rFont val="宋体"/>
        <charset val="134"/>
      </rPr>
      <t>自然资源海洋气象等共同财政事权转移支付收入</t>
    </r>
  </si>
  <si>
    <r>
      <rPr>
        <sz val="11"/>
        <rFont val="Times New Roman"/>
        <charset val="134"/>
      </rPr>
      <t>    </t>
    </r>
    <r>
      <rPr>
        <sz val="11"/>
        <rFont val="宋体"/>
        <charset val="134"/>
      </rPr>
      <t>住房保障共同财政事权转移支付收入</t>
    </r>
  </si>
  <si>
    <r>
      <rPr>
        <sz val="11"/>
        <rFont val="Times New Roman"/>
        <charset val="134"/>
      </rPr>
      <t>    </t>
    </r>
    <r>
      <rPr>
        <sz val="11"/>
        <rFont val="宋体"/>
        <charset val="134"/>
      </rPr>
      <t>粮油物资储备共同财政事权转移支付收入</t>
    </r>
  </si>
  <si>
    <r>
      <rPr>
        <sz val="11"/>
        <rFont val="Times New Roman"/>
        <charset val="134"/>
      </rPr>
      <t>    </t>
    </r>
    <r>
      <rPr>
        <sz val="11"/>
        <rFont val="宋体"/>
        <charset val="134"/>
      </rPr>
      <t>其他共同财政事权转移支付收入</t>
    </r>
  </si>
  <si>
    <r>
      <rPr>
        <sz val="11"/>
        <rFont val="Times New Roman"/>
        <charset val="134"/>
      </rPr>
      <t xml:space="preserve">    </t>
    </r>
    <r>
      <rPr>
        <sz val="11"/>
        <rFont val="宋体"/>
        <charset val="134"/>
      </rPr>
      <t>其他一般性转移支付收入</t>
    </r>
  </si>
  <si>
    <r>
      <rPr>
        <sz val="11"/>
        <rFont val="Times New Roman"/>
        <charset val="134"/>
      </rPr>
      <t>  </t>
    </r>
    <r>
      <rPr>
        <sz val="11"/>
        <rFont val="Tahoma"/>
        <charset val="134"/>
      </rPr>
      <t>（三）专项转移支付收入</t>
    </r>
  </si>
  <si>
    <r>
      <rPr>
        <sz val="11"/>
        <rFont val="Times New Roman"/>
        <charset val="134"/>
      </rPr>
      <t>    </t>
    </r>
    <r>
      <rPr>
        <sz val="11"/>
        <rFont val="Tahoma"/>
        <charset val="134"/>
      </rPr>
      <t>一般公共服务</t>
    </r>
    <r>
      <rPr>
        <sz val="11"/>
        <rFont val="Times New Roman"/>
        <charset val="134"/>
      </rPr>
      <t> </t>
    </r>
  </si>
  <si>
    <r>
      <rPr>
        <sz val="11"/>
        <rFont val="Times New Roman"/>
        <charset val="134"/>
      </rPr>
      <t xml:space="preserve">    </t>
    </r>
    <r>
      <rPr>
        <sz val="11"/>
        <rFont val="宋体"/>
        <charset val="134"/>
      </rPr>
      <t>外交</t>
    </r>
  </si>
  <si>
    <t xml:space="preserve">  国防支出</t>
  </si>
  <si>
    <r>
      <rPr>
        <sz val="11"/>
        <rFont val="Times New Roman"/>
        <charset val="134"/>
      </rPr>
      <t>    </t>
    </r>
    <r>
      <rPr>
        <sz val="11"/>
        <rFont val="Tahoma"/>
        <charset val="134"/>
      </rPr>
      <t>公共安全</t>
    </r>
  </si>
  <si>
    <r>
      <rPr>
        <sz val="11"/>
        <rFont val="Times New Roman"/>
        <charset val="134"/>
      </rPr>
      <t>    </t>
    </r>
    <r>
      <rPr>
        <sz val="11"/>
        <rFont val="Tahoma"/>
        <charset val="134"/>
      </rPr>
      <t>教育</t>
    </r>
  </si>
  <si>
    <r>
      <rPr>
        <sz val="11"/>
        <rFont val="Times New Roman"/>
        <charset val="134"/>
      </rPr>
      <t>    </t>
    </r>
    <r>
      <rPr>
        <sz val="11"/>
        <rFont val="Tahoma"/>
        <charset val="134"/>
      </rPr>
      <t>科学技术</t>
    </r>
  </si>
  <si>
    <r>
      <rPr>
        <sz val="11"/>
        <rFont val="Times New Roman"/>
        <charset val="134"/>
      </rPr>
      <t>    </t>
    </r>
    <r>
      <rPr>
        <sz val="11"/>
        <rFont val="宋体"/>
        <charset val="134"/>
      </rPr>
      <t>文化旅游体育与传媒</t>
    </r>
  </si>
  <si>
    <r>
      <rPr>
        <sz val="11"/>
        <rFont val="Times New Roman"/>
        <charset val="134"/>
      </rPr>
      <t>    </t>
    </r>
    <r>
      <rPr>
        <sz val="11"/>
        <rFont val="Tahoma"/>
        <charset val="134"/>
      </rPr>
      <t>社会保障和就业</t>
    </r>
  </si>
  <si>
    <r>
      <rPr>
        <sz val="11"/>
        <rFont val="Times New Roman"/>
        <charset val="134"/>
      </rPr>
      <t>    </t>
    </r>
    <r>
      <rPr>
        <sz val="11"/>
        <rFont val="宋体"/>
        <charset val="134"/>
      </rPr>
      <t>卫生健康</t>
    </r>
  </si>
  <si>
    <r>
      <rPr>
        <sz val="11"/>
        <rFont val="Times New Roman"/>
        <charset val="134"/>
      </rPr>
      <t>    </t>
    </r>
    <r>
      <rPr>
        <sz val="11"/>
        <rFont val="Tahoma"/>
        <charset val="134"/>
      </rPr>
      <t>节能环保</t>
    </r>
    <r>
      <rPr>
        <sz val="11"/>
        <rFont val="Times New Roman"/>
        <charset val="134"/>
      </rPr>
      <t> </t>
    </r>
  </si>
  <si>
    <r>
      <rPr>
        <sz val="11"/>
        <rFont val="Times New Roman"/>
        <charset val="134"/>
      </rPr>
      <t>    </t>
    </r>
    <r>
      <rPr>
        <sz val="11"/>
        <rFont val="Tahoma"/>
        <charset val="134"/>
      </rPr>
      <t>城乡社区</t>
    </r>
  </si>
  <si>
    <r>
      <rPr>
        <sz val="11"/>
        <rFont val="Times New Roman"/>
        <charset val="134"/>
      </rPr>
      <t>    </t>
    </r>
    <r>
      <rPr>
        <sz val="11"/>
        <rFont val="Tahoma"/>
        <charset val="134"/>
      </rPr>
      <t>农林水</t>
    </r>
    <r>
      <rPr>
        <sz val="11"/>
        <rFont val="Times New Roman"/>
        <charset val="134"/>
      </rPr>
      <t> </t>
    </r>
  </si>
  <si>
    <r>
      <rPr>
        <sz val="11"/>
        <rFont val="Times New Roman"/>
        <charset val="134"/>
      </rPr>
      <t>    </t>
    </r>
    <r>
      <rPr>
        <sz val="11"/>
        <rFont val="Tahoma"/>
        <charset val="134"/>
      </rPr>
      <t>交通运输</t>
    </r>
    <r>
      <rPr>
        <sz val="11"/>
        <rFont val="Times New Roman"/>
        <charset val="134"/>
      </rPr>
      <t> </t>
    </r>
  </si>
  <si>
    <r>
      <rPr>
        <sz val="11"/>
        <rFont val="Times New Roman"/>
        <charset val="134"/>
      </rPr>
      <t>    </t>
    </r>
    <r>
      <rPr>
        <sz val="11"/>
        <rFont val="Tahoma"/>
        <charset val="134"/>
      </rPr>
      <t>资源勘探信息等</t>
    </r>
  </si>
  <si>
    <r>
      <rPr>
        <sz val="11"/>
        <rFont val="Times New Roman"/>
        <charset val="134"/>
      </rPr>
      <t>    </t>
    </r>
    <r>
      <rPr>
        <sz val="11"/>
        <rFont val="Tahoma"/>
        <charset val="134"/>
      </rPr>
      <t>商业服务业等</t>
    </r>
    <r>
      <rPr>
        <sz val="11"/>
        <rFont val="Times New Roman"/>
        <charset val="134"/>
      </rPr>
      <t> </t>
    </r>
  </si>
  <si>
    <r>
      <rPr>
        <sz val="11"/>
        <rFont val="Times New Roman"/>
        <charset val="134"/>
      </rPr>
      <t>    </t>
    </r>
    <r>
      <rPr>
        <sz val="11"/>
        <rFont val="Tahoma"/>
        <charset val="134"/>
      </rPr>
      <t>金融</t>
    </r>
  </si>
  <si>
    <r>
      <rPr>
        <sz val="11"/>
        <rFont val="Times New Roman"/>
        <charset val="134"/>
      </rPr>
      <t>    </t>
    </r>
    <r>
      <rPr>
        <sz val="11"/>
        <rFont val="宋体"/>
        <charset val="134"/>
      </rPr>
      <t>自然资源海洋气象等</t>
    </r>
  </si>
  <si>
    <r>
      <rPr>
        <sz val="11"/>
        <rFont val="Times New Roman"/>
        <charset val="134"/>
      </rPr>
      <t>    </t>
    </r>
    <r>
      <rPr>
        <sz val="11"/>
        <rFont val="Tahoma"/>
        <charset val="134"/>
      </rPr>
      <t>住房保障</t>
    </r>
  </si>
  <si>
    <r>
      <rPr>
        <sz val="11"/>
        <rFont val="Times New Roman"/>
        <charset val="134"/>
      </rPr>
      <t>    </t>
    </r>
    <r>
      <rPr>
        <sz val="11"/>
        <rFont val="Tahoma"/>
        <charset val="134"/>
      </rPr>
      <t>粮油物资储备</t>
    </r>
  </si>
  <si>
    <r>
      <rPr>
        <sz val="11"/>
        <rFont val="Times New Roman"/>
        <charset val="134"/>
      </rPr>
      <t>    </t>
    </r>
    <r>
      <rPr>
        <sz val="11"/>
        <rFont val="宋体"/>
        <charset val="134"/>
      </rPr>
      <t>其他收入</t>
    </r>
  </si>
  <si>
    <r>
      <rPr>
        <sz val="11"/>
        <rFont val="Times New Roman"/>
        <charset val="134"/>
      </rPr>
      <t>  </t>
    </r>
    <r>
      <rPr>
        <sz val="11"/>
        <rFont val="宋体"/>
        <charset val="134"/>
      </rPr>
      <t>（四）下级上解收入</t>
    </r>
  </si>
  <si>
    <r>
      <rPr>
        <sz val="11"/>
        <rFont val="Times New Roman"/>
        <charset val="134"/>
      </rPr>
      <t>    </t>
    </r>
    <r>
      <rPr>
        <sz val="11"/>
        <rFont val="Tahoma"/>
        <charset val="134"/>
      </rPr>
      <t>体制上解收入</t>
    </r>
  </si>
  <si>
    <r>
      <rPr>
        <sz val="11"/>
        <rFont val="Times New Roman"/>
        <charset val="134"/>
      </rPr>
      <t>    </t>
    </r>
    <r>
      <rPr>
        <sz val="11"/>
        <rFont val="Tahoma"/>
        <charset val="134"/>
      </rPr>
      <t>专项上解收入</t>
    </r>
  </si>
  <si>
    <r>
      <rPr>
        <sz val="11"/>
        <rFont val="Times New Roman"/>
        <charset val="134"/>
      </rPr>
      <t>  </t>
    </r>
    <r>
      <rPr>
        <sz val="11"/>
        <rFont val="Tahoma"/>
        <charset val="134"/>
      </rPr>
      <t>（五）上年结转收入</t>
    </r>
  </si>
  <si>
    <r>
      <rPr>
        <sz val="11"/>
        <rFont val="Times New Roman"/>
        <charset val="134"/>
      </rPr>
      <t>    </t>
    </r>
    <r>
      <rPr>
        <sz val="11"/>
        <rFont val="宋体"/>
        <charset val="134"/>
      </rPr>
      <t>争取中央、省补助或动用历年结转</t>
    </r>
  </si>
  <si>
    <r>
      <rPr>
        <sz val="11"/>
        <rFont val="Times New Roman"/>
        <charset val="134"/>
      </rPr>
      <t>    </t>
    </r>
    <r>
      <rPr>
        <sz val="11"/>
        <rFont val="Tahoma"/>
        <charset val="134"/>
      </rPr>
      <t>上年专项结转</t>
    </r>
  </si>
  <si>
    <r>
      <rPr>
        <sz val="11"/>
        <rFont val="Times New Roman"/>
        <charset val="134"/>
      </rPr>
      <t>  </t>
    </r>
    <r>
      <rPr>
        <sz val="11"/>
        <rFont val="Tahoma"/>
        <charset val="134"/>
      </rPr>
      <t>（六）调入资金</t>
    </r>
  </si>
  <si>
    <r>
      <rPr>
        <sz val="11"/>
        <rFont val="Times New Roman"/>
        <charset val="134"/>
      </rPr>
      <t xml:space="preserve">   </t>
    </r>
    <r>
      <rPr>
        <sz val="11"/>
        <rFont val="宋体"/>
        <charset val="134"/>
      </rPr>
      <t>调入一般公共预算资金</t>
    </r>
  </si>
  <si>
    <r>
      <rPr>
        <sz val="11"/>
        <rFont val="Times New Roman"/>
        <charset val="134"/>
      </rPr>
      <t xml:space="preserve">          </t>
    </r>
    <r>
      <rPr>
        <sz val="11"/>
        <rFont val="宋体"/>
        <charset val="134"/>
      </rPr>
      <t>从政府性基金预算</t>
    </r>
    <r>
      <rPr>
        <sz val="11"/>
        <rFont val="宋体"/>
        <charset val="134"/>
      </rPr>
      <t>调入一般公共预算资金</t>
    </r>
  </si>
  <si>
    <r>
      <rPr>
        <sz val="11"/>
        <rFont val="Times New Roman"/>
        <charset val="134"/>
      </rPr>
      <t xml:space="preserve">          </t>
    </r>
    <r>
      <rPr>
        <sz val="11"/>
        <rFont val="宋体"/>
        <charset val="134"/>
      </rPr>
      <t>从其他资金</t>
    </r>
    <r>
      <rPr>
        <sz val="11"/>
        <rFont val="宋体"/>
        <charset val="134"/>
      </rPr>
      <t>调入一般公共预算资金</t>
    </r>
  </si>
  <si>
    <r>
      <rPr>
        <sz val="11"/>
        <rFont val="Times New Roman"/>
        <charset val="134"/>
      </rPr>
      <t>     </t>
    </r>
    <r>
      <rPr>
        <sz val="11"/>
        <rFont val="Tahoma"/>
        <charset val="134"/>
      </rPr>
      <t>其中：从预算稳定调节基金调入</t>
    </r>
  </si>
  <si>
    <r>
      <rPr>
        <sz val="11"/>
        <rFont val="Times New Roman"/>
        <charset val="134"/>
      </rPr>
      <t xml:space="preserve"> </t>
    </r>
    <r>
      <rPr>
        <sz val="11"/>
        <rFont val="宋体"/>
        <charset val="134"/>
      </rPr>
      <t>（七）债务收入</t>
    </r>
  </si>
  <si>
    <r>
      <rPr>
        <sz val="11"/>
        <rFont val="Times New Roman"/>
        <charset val="134"/>
      </rPr>
      <t>    </t>
    </r>
    <r>
      <rPr>
        <sz val="11"/>
        <rFont val="Tahoma"/>
        <charset val="134"/>
      </rPr>
      <t>地方政府债务收入</t>
    </r>
  </si>
  <si>
    <r>
      <rPr>
        <sz val="11"/>
        <rFont val="Times New Roman"/>
        <charset val="134"/>
      </rPr>
      <t>      </t>
    </r>
    <r>
      <rPr>
        <sz val="11"/>
        <rFont val="Tahoma"/>
        <charset val="134"/>
      </rPr>
      <t>一般债务收入</t>
    </r>
  </si>
  <si>
    <r>
      <rPr>
        <sz val="11"/>
        <rFont val="Times New Roman"/>
        <charset val="134"/>
      </rPr>
      <t>        </t>
    </r>
    <r>
      <rPr>
        <sz val="11"/>
        <rFont val="Tahoma"/>
        <charset val="134"/>
      </rPr>
      <t>地方政府一般债券收入</t>
    </r>
  </si>
  <si>
    <r>
      <rPr>
        <sz val="11"/>
        <rFont val="Times New Roman"/>
        <charset val="134"/>
      </rPr>
      <t xml:space="preserve">              </t>
    </r>
    <r>
      <rPr>
        <sz val="11"/>
        <rFont val="宋体"/>
        <charset val="134"/>
      </rPr>
      <t>新增债券</t>
    </r>
  </si>
  <si>
    <r>
      <rPr>
        <sz val="11"/>
        <rFont val="Times New Roman"/>
        <charset val="134"/>
      </rPr>
      <t xml:space="preserve">              </t>
    </r>
    <r>
      <rPr>
        <sz val="11"/>
        <rFont val="宋体"/>
        <charset val="134"/>
      </rPr>
      <t>置换债券</t>
    </r>
  </si>
  <si>
    <r>
      <rPr>
        <sz val="11"/>
        <rFont val="Tahoma"/>
        <charset val="134"/>
      </rPr>
      <t>收</t>
    </r>
    <r>
      <rPr>
        <sz val="11"/>
        <rFont val="Times New Roman"/>
        <charset val="134"/>
      </rPr>
      <t>    </t>
    </r>
    <r>
      <rPr>
        <sz val="11"/>
        <rFont val="Tahoma"/>
        <charset val="134"/>
      </rPr>
      <t>入</t>
    </r>
    <r>
      <rPr>
        <sz val="11"/>
        <rFont val="Times New Roman"/>
        <charset val="134"/>
      </rPr>
      <t>    </t>
    </r>
    <r>
      <rPr>
        <sz val="11"/>
        <rFont val="Tahoma"/>
        <charset val="134"/>
      </rPr>
      <t>合</t>
    </r>
    <r>
      <rPr>
        <sz val="11"/>
        <rFont val="Times New Roman"/>
        <charset val="134"/>
      </rPr>
      <t>    </t>
    </r>
    <r>
      <rPr>
        <sz val="11"/>
        <rFont val="Tahoma"/>
        <charset val="134"/>
      </rPr>
      <t>计</t>
    </r>
  </si>
  <si>
    <t>附表14</t>
  </si>
  <si>
    <t>市本级2019年一般公共预算支出明细表</t>
  </si>
  <si>
    <r>
      <rPr>
        <sz val="11"/>
        <rFont val="宋体"/>
        <charset val="134"/>
      </rPr>
      <t>单位</t>
    </r>
    <r>
      <rPr>
        <sz val="11"/>
        <rFont val="Times New Roman"/>
        <charset val="134"/>
      </rPr>
      <t>:</t>
    </r>
    <r>
      <rPr>
        <sz val="11"/>
        <rFont val="宋体"/>
        <charset val="134"/>
      </rPr>
      <t>万元</t>
    </r>
  </si>
  <si>
    <t>金额</t>
  </si>
  <si>
    <t>本级一般公共预算</t>
  </si>
  <si>
    <t>上级转移支付</t>
  </si>
  <si>
    <t>一、本级一般公共预算支出合计</t>
  </si>
  <si>
    <t>一般公共服务支出</t>
  </si>
  <si>
    <r>
      <rPr>
        <sz val="11"/>
        <rFont val="Times New Roman"/>
        <charset val="134"/>
      </rPr>
      <t xml:space="preserve">  </t>
    </r>
    <r>
      <rPr>
        <sz val="11"/>
        <rFont val="宋体"/>
        <charset val="134"/>
      </rPr>
      <t>人大事务</t>
    </r>
  </si>
  <si>
    <r>
      <rPr>
        <sz val="11"/>
        <rFont val="Times New Roman"/>
        <charset val="134"/>
      </rPr>
      <t xml:space="preserve">    </t>
    </r>
    <r>
      <rPr>
        <sz val="11"/>
        <rFont val="宋体"/>
        <charset val="134"/>
      </rPr>
      <t>行政运行</t>
    </r>
  </si>
  <si>
    <r>
      <rPr>
        <sz val="11"/>
        <rFont val="Times New Roman"/>
        <charset val="134"/>
      </rPr>
      <t xml:space="preserve">    </t>
    </r>
    <r>
      <rPr>
        <sz val="11"/>
        <rFont val="宋体"/>
        <charset val="134"/>
      </rPr>
      <t>一般行政管理事务</t>
    </r>
  </si>
  <si>
    <r>
      <rPr>
        <sz val="11"/>
        <rFont val="Times New Roman"/>
        <charset val="134"/>
      </rPr>
      <t xml:space="preserve">    </t>
    </r>
    <r>
      <rPr>
        <sz val="11"/>
        <rFont val="宋体"/>
        <charset val="134"/>
      </rPr>
      <t>人大会议</t>
    </r>
  </si>
  <si>
    <r>
      <rPr>
        <sz val="11"/>
        <rFont val="Times New Roman"/>
        <charset val="134"/>
      </rPr>
      <t xml:space="preserve">    </t>
    </r>
    <r>
      <rPr>
        <sz val="11"/>
        <rFont val="宋体"/>
        <charset val="134"/>
      </rPr>
      <t>人大立法</t>
    </r>
  </si>
  <si>
    <r>
      <rPr>
        <sz val="11"/>
        <rFont val="Times New Roman"/>
        <charset val="134"/>
      </rPr>
      <t xml:space="preserve">    </t>
    </r>
    <r>
      <rPr>
        <sz val="11"/>
        <rFont val="宋体"/>
        <charset val="134"/>
      </rPr>
      <t>人大监督</t>
    </r>
  </si>
  <si>
    <r>
      <rPr>
        <sz val="11"/>
        <rFont val="Times New Roman"/>
        <charset val="134"/>
      </rPr>
      <t xml:space="preserve">    </t>
    </r>
    <r>
      <rPr>
        <sz val="11"/>
        <rFont val="宋体"/>
        <charset val="134"/>
      </rPr>
      <t>代表工作</t>
    </r>
  </si>
  <si>
    <r>
      <rPr>
        <sz val="11"/>
        <rFont val="Times New Roman"/>
        <charset val="134"/>
      </rPr>
      <t xml:space="preserve">  </t>
    </r>
    <r>
      <rPr>
        <sz val="11"/>
        <rFont val="宋体"/>
        <charset val="134"/>
      </rPr>
      <t>政协事务</t>
    </r>
  </si>
  <si>
    <r>
      <rPr>
        <sz val="11"/>
        <rFont val="Times New Roman"/>
        <charset val="134"/>
      </rPr>
      <t xml:space="preserve">    </t>
    </r>
    <r>
      <rPr>
        <sz val="11"/>
        <rFont val="宋体"/>
        <charset val="134"/>
      </rPr>
      <t>政协会议</t>
    </r>
  </si>
  <si>
    <r>
      <rPr>
        <sz val="11"/>
        <rFont val="Times New Roman"/>
        <charset val="134"/>
      </rPr>
      <t xml:space="preserve">    </t>
    </r>
    <r>
      <rPr>
        <sz val="11"/>
        <rFont val="宋体"/>
        <charset val="134"/>
      </rPr>
      <t>委员视察</t>
    </r>
  </si>
  <si>
    <r>
      <rPr>
        <sz val="11"/>
        <rFont val="Times New Roman"/>
        <charset val="134"/>
      </rPr>
      <t xml:space="preserve">    </t>
    </r>
    <r>
      <rPr>
        <sz val="11"/>
        <rFont val="宋体"/>
        <charset val="134"/>
      </rPr>
      <t>参政议政</t>
    </r>
  </si>
  <si>
    <r>
      <rPr>
        <sz val="11"/>
        <rFont val="Times New Roman"/>
        <charset val="134"/>
      </rPr>
      <t xml:space="preserve">  </t>
    </r>
    <r>
      <rPr>
        <sz val="11"/>
        <rFont val="宋体"/>
        <charset val="134"/>
      </rPr>
      <t>政府办公厅（室）及相关机构事务</t>
    </r>
  </si>
  <si>
    <r>
      <rPr>
        <sz val="11"/>
        <rFont val="Times New Roman"/>
        <charset val="134"/>
      </rPr>
      <t xml:space="preserve">    </t>
    </r>
    <r>
      <rPr>
        <sz val="11"/>
        <rFont val="宋体"/>
        <charset val="134"/>
      </rPr>
      <t>机关服务</t>
    </r>
  </si>
  <si>
    <r>
      <rPr>
        <sz val="11"/>
        <rFont val="Times New Roman"/>
        <charset val="134"/>
      </rPr>
      <t xml:space="preserve">    </t>
    </r>
    <r>
      <rPr>
        <sz val="11"/>
        <rFont val="宋体"/>
        <charset val="134"/>
      </rPr>
      <t>专项服务</t>
    </r>
  </si>
  <si>
    <r>
      <rPr>
        <sz val="11"/>
        <rFont val="Times New Roman"/>
        <charset val="134"/>
      </rPr>
      <t xml:space="preserve">    </t>
    </r>
    <r>
      <rPr>
        <sz val="11"/>
        <rFont val="宋体"/>
        <charset val="134"/>
      </rPr>
      <t>专项业务活动</t>
    </r>
  </si>
  <si>
    <r>
      <rPr>
        <sz val="11"/>
        <rFont val="Times New Roman"/>
        <charset val="134"/>
      </rPr>
      <t xml:space="preserve">    </t>
    </r>
    <r>
      <rPr>
        <sz val="11"/>
        <rFont val="宋体"/>
        <charset val="134"/>
      </rPr>
      <t>政务公开审批</t>
    </r>
  </si>
  <si>
    <r>
      <rPr>
        <sz val="11"/>
        <rFont val="Times New Roman"/>
        <charset val="134"/>
      </rPr>
      <t xml:space="preserve">    </t>
    </r>
    <r>
      <rPr>
        <sz val="11"/>
        <rFont val="宋体"/>
        <charset val="134"/>
      </rPr>
      <t>信访事务</t>
    </r>
  </si>
  <si>
    <r>
      <rPr>
        <sz val="11"/>
        <rFont val="Times New Roman"/>
        <charset val="134"/>
      </rPr>
      <t xml:space="preserve">    </t>
    </r>
    <r>
      <rPr>
        <sz val="11"/>
        <rFont val="宋体"/>
        <charset val="134"/>
      </rPr>
      <t>事业运行</t>
    </r>
  </si>
  <si>
    <r>
      <rPr>
        <sz val="11"/>
        <rFont val="Times New Roman"/>
        <charset val="134"/>
      </rPr>
      <t xml:space="preserve">    </t>
    </r>
    <r>
      <rPr>
        <sz val="11"/>
        <rFont val="宋体"/>
        <charset val="134"/>
      </rPr>
      <t>其他政府办公厅（室）及相关机构事务支出</t>
    </r>
  </si>
  <si>
    <r>
      <rPr>
        <sz val="11"/>
        <rFont val="Times New Roman"/>
        <charset val="134"/>
      </rPr>
      <t xml:space="preserve">  </t>
    </r>
    <r>
      <rPr>
        <sz val="11"/>
        <rFont val="宋体"/>
        <charset val="134"/>
      </rPr>
      <t>发展与改革事务</t>
    </r>
  </si>
  <si>
    <r>
      <rPr>
        <sz val="11"/>
        <rFont val="Times New Roman"/>
        <charset val="134"/>
      </rPr>
      <t xml:space="preserve">    </t>
    </r>
    <r>
      <rPr>
        <sz val="11"/>
        <rFont val="宋体"/>
        <charset val="134"/>
      </rPr>
      <t>物价管理</t>
    </r>
  </si>
  <si>
    <r>
      <rPr>
        <sz val="11"/>
        <rFont val="Times New Roman"/>
        <charset val="134"/>
      </rPr>
      <t xml:space="preserve">    </t>
    </r>
    <r>
      <rPr>
        <sz val="11"/>
        <rFont val="宋体"/>
        <charset val="134"/>
      </rPr>
      <t>其他发展与改革事务支出</t>
    </r>
  </si>
  <si>
    <r>
      <rPr>
        <sz val="11"/>
        <rFont val="Times New Roman"/>
        <charset val="134"/>
      </rPr>
      <t xml:space="preserve">  </t>
    </r>
    <r>
      <rPr>
        <sz val="11"/>
        <rFont val="宋体"/>
        <charset val="134"/>
      </rPr>
      <t>统计信息事务</t>
    </r>
  </si>
  <si>
    <r>
      <rPr>
        <sz val="11"/>
        <rFont val="Times New Roman"/>
        <charset val="134"/>
      </rPr>
      <t xml:space="preserve">    </t>
    </r>
    <r>
      <rPr>
        <sz val="11"/>
        <rFont val="宋体"/>
        <charset val="134"/>
      </rPr>
      <t>专项统计业务</t>
    </r>
  </si>
  <si>
    <r>
      <rPr>
        <sz val="11"/>
        <rFont val="Times New Roman"/>
        <charset val="134"/>
      </rPr>
      <t xml:space="preserve">    </t>
    </r>
    <r>
      <rPr>
        <sz val="11"/>
        <rFont val="宋体"/>
        <charset val="134"/>
      </rPr>
      <t>专项普查活动</t>
    </r>
  </si>
  <si>
    <r>
      <rPr>
        <sz val="11"/>
        <rFont val="Times New Roman"/>
        <charset val="134"/>
      </rPr>
      <t xml:space="preserve">  </t>
    </r>
    <r>
      <rPr>
        <sz val="11"/>
        <rFont val="宋体"/>
        <charset val="134"/>
      </rPr>
      <t>财政事务</t>
    </r>
  </si>
  <si>
    <r>
      <rPr>
        <sz val="11"/>
        <rFont val="Times New Roman"/>
        <charset val="134"/>
      </rPr>
      <t xml:space="preserve">    </t>
    </r>
    <r>
      <rPr>
        <sz val="11"/>
        <rFont val="宋体"/>
        <charset val="134"/>
      </rPr>
      <t>预算改革业务</t>
    </r>
  </si>
  <si>
    <r>
      <rPr>
        <sz val="11"/>
        <rFont val="Times New Roman"/>
        <charset val="134"/>
      </rPr>
      <t xml:space="preserve">    </t>
    </r>
    <r>
      <rPr>
        <sz val="11"/>
        <rFont val="宋体"/>
        <charset val="134"/>
      </rPr>
      <t>财政国库业务</t>
    </r>
  </si>
  <si>
    <r>
      <rPr>
        <sz val="11"/>
        <rFont val="Times New Roman"/>
        <charset val="134"/>
      </rPr>
      <t xml:space="preserve">    </t>
    </r>
    <r>
      <rPr>
        <sz val="11"/>
        <rFont val="宋体"/>
        <charset val="134"/>
      </rPr>
      <t>信息化建设</t>
    </r>
  </si>
  <si>
    <r>
      <rPr>
        <sz val="11"/>
        <rFont val="Times New Roman"/>
        <charset val="134"/>
      </rPr>
      <t xml:space="preserve">    </t>
    </r>
    <r>
      <rPr>
        <sz val="11"/>
        <rFont val="宋体"/>
        <charset val="134"/>
      </rPr>
      <t>财政委托业务支出</t>
    </r>
  </si>
  <si>
    <r>
      <rPr>
        <sz val="11"/>
        <rFont val="Times New Roman"/>
        <charset val="134"/>
      </rPr>
      <t xml:space="preserve">    </t>
    </r>
    <r>
      <rPr>
        <sz val="11"/>
        <rFont val="宋体"/>
        <charset val="134"/>
      </rPr>
      <t>其他财政事务支出</t>
    </r>
  </si>
  <si>
    <r>
      <rPr>
        <sz val="11"/>
        <rFont val="Times New Roman"/>
        <charset val="134"/>
      </rPr>
      <t xml:space="preserve">  </t>
    </r>
    <r>
      <rPr>
        <sz val="11"/>
        <rFont val="宋体"/>
        <charset val="134"/>
      </rPr>
      <t>税收事务</t>
    </r>
  </si>
  <si>
    <r>
      <rPr>
        <sz val="11"/>
        <rFont val="Times New Roman"/>
        <charset val="134"/>
      </rPr>
      <t xml:space="preserve">    </t>
    </r>
    <r>
      <rPr>
        <sz val="11"/>
        <rFont val="宋体"/>
        <charset val="134"/>
      </rPr>
      <t>其他税收事务支出</t>
    </r>
  </si>
  <si>
    <r>
      <rPr>
        <sz val="11"/>
        <rFont val="Times New Roman"/>
        <charset val="134"/>
      </rPr>
      <t xml:space="preserve">  </t>
    </r>
    <r>
      <rPr>
        <sz val="11"/>
        <rFont val="宋体"/>
        <charset val="134"/>
      </rPr>
      <t>审计事务</t>
    </r>
  </si>
  <si>
    <r>
      <rPr>
        <sz val="11"/>
        <rFont val="Times New Roman"/>
        <charset val="134"/>
      </rPr>
      <t xml:space="preserve">    </t>
    </r>
    <r>
      <rPr>
        <sz val="11"/>
        <rFont val="宋体"/>
        <charset val="134"/>
      </rPr>
      <t>其他审计事务支出</t>
    </r>
  </si>
  <si>
    <r>
      <rPr>
        <sz val="11"/>
        <rFont val="Times New Roman"/>
        <charset val="134"/>
      </rPr>
      <t xml:space="preserve">  </t>
    </r>
    <r>
      <rPr>
        <sz val="11"/>
        <rFont val="宋体"/>
        <charset val="134"/>
      </rPr>
      <t>人力资源事务</t>
    </r>
  </si>
  <si>
    <r>
      <rPr>
        <sz val="11"/>
        <rFont val="Times New Roman"/>
        <charset val="134"/>
      </rPr>
      <t xml:space="preserve">    </t>
    </r>
    <r>
      <rPr>
        <sz val="11"/>
        <rFont val="宋体"/>
        <charset val="134"/>
      </rPr>
      <t>引进人才费用</t>
    </r>
  </si>
  <si>
    <r>
      <rPr>
        <sz val="11"/>
        <rFont val="Times New Roman"/>
        <charset val="134"/>
      </rPr>
      <t xml:space="preserve">    </t>
    </r>
    <r>
      <rPr>
        <sz val="11"/>
        <rFont val="宋体"/>
        <charset val="134"/>
      </rPr>
      <t>其他人力资源事务支出</t>
    </r>
  </si>
  <si>
    <r>
      <rPr>
        <sz val="11"/>
        <rFont val="Times New Roman"/>
        <charset val="134"/>
      </rPr>
      <t xml:space="preserve">  </t>
    </r>
    <r>
      <rPr>
        <sz val="11"/>
        <rFont val="宋体"/>
        <charset val="134"/>
      </rPr>
      <t>纪检监察事务</t>
    </r>
  </si>
  <si>
    <r>
      <rPr>
        <sz val="11"/>
        <rFont val="Times New Roman"/>
        <charset val="134"/>
      </rPr>
      <t xml:space="preserve">    </t>
    </r>
    <r>
      <rPr>
        <sz val="11"/>
        <rFont val="宋体"/>
        <charset val="134"/>
      </rPr>
      <t>大案要案查处</t>
    </r>
  </si>
  <si>
    <r>
      <rPr>
        <sz val="11"/>
        <rFont val="Times New Roman"/>
        <charset val="134"/>
      </rPr>
      <t xml:space="preserve">    </t>
    </r>
    <r>
      <rPr>
        <sz val="11"/>
        <rFont val="宋体"/>
        <charset val="134"/>
      </rPr>
      <t>其他纪检监察事务支出</t>
    </r>
  </si>
  <si>
    <r>
      <rPr>
        <sz val="11"/>
        <rFont val="Times New Roman"/>
        <charset val="134"/>
      </rPr>
      <t xml:space="preserve">  </t>
    </r>
    <r>
      <rPr>
        <sz val="11"/>
        <rFont val="宋体"/>
        <charset val="134"/>
      </rPr>
      <t>商贸事务</t>
    </r>
  </si>
  <si>
    <r>
      <rPr>
        <sz val="11"/>
        <rFont val="Times New Roman"/>
        <charset val="134"/>
      </rPr>
      <t xml:space="preserve">    </t>
    </r>
    <r>
      <rPr>
        <sz val="11"/>
        <rFont val="宋体"/>
        <charset val="134"/>
      </rPr>
      <t>招商引资</t>
    </r>
  </si>
  <si>
    <r>
      <rPr>
        <sz val="11"/>
        <rFont val="Times New Roman"/>
        <charset val="134"/>
      </rPr>
      <t xml:space="preserve">  </t>
    </r>
    <r>
      <rPr>
        <sz val="11"/>
        <rFont val="宋体"/>
        <charset val="134"/>
      </rPr>
      <t>民族事务</t>
    </r>
  </si>
  <si>
    <r>
      <rPr>
        <sz val="11"/>
        <rFont val="Times New Roman"/>
        <charset val="134"/>
      </rPr>
      <t xml:space="preserve">  </t>
    </r>
    <r>
      <rPr>
        <sz val="11"/>
        <rFont val="宋体"/>
        <charset val="134"/>
      </rPr>
      <t>港澳台事务</t>
    </r>
  </si>
  <si>
    <r>
      <rPr>
        <sz val="11"/>
        <rFont val="Times New Roman"/>
        <charset val="134"/>
      </rPr>
      <t xml:space="preserve">    </t>
    </r>
    <r>
      <rPr>
        <sz val="11"/>
        <rFont val="宋体"/>
        <charset val="134"/>
      </rPr>
      <t>台湾事务</t>
    </r>
  </si>
  <si>
    <r>
      <rPr>
        <sz val="11"/>
        <rFont val="Times New Roman"/>
        <charset val="134"/>
      </rPr>
      <t xml:space="preserve">  </t>
    </r>
    <r>
      <rPr>
        <sz val="11"/>
        <rFont val="宋体"/>
        <charset val="134"/>
      </rPr>
      <t>档案事务</t>
    </r>
  </si>
  <si>
    <r>
      <rPr>
        <sz val="11"/>
        <rFont val="Times New Roman"/>
        <charset val="134"/>
      </rPr>
      <t xml:space="preserve">    </t>
    </r>
    <r>
      <rPr>
        <sz val="11"/>
        <rFont val="宋体"/>
        <charset val="134"/>
      </rPr>
      <t>其他档案事务支出</t>
    </r>
  </si>
  <si>
    <r>
      <rPr>
        <sz val="11"/>
        <rFont val="Times New Roman"/>
        <charset val="134"/>
      </rPr>
      <t xml:space="preserve">  </t>
    </r>
    <r>
      <rPr>
        <sz val="11"/>
        <rFont val="宋体"/>
        <charset val="134"/>
      </rPr>
      <t>民主党派及工商联事务</t>
    </r>
  </si>
  <si>
    <r>
      <rPr>
        <sz val="11"/>
        <rFont val="Times New Roman"/>
        <charset val="134"/>
      </rPr>
      <t xml:space="preserve">  </t>
    </r>
    <r>
      <rPr>
        <sz val="11"/>
        <rFont val="宋体"/>
        <charset val="134"/>
      </rPr>
      <t>群众团体事务</t>
    </r>
  </si>
  <si>
    <r>
      <rPr>
        <sz val="11"/>
        <rFont val="Times New Roman"/>
        <charset val="134"/>
      </rPr>
      <t xml:space="preserve">    </t>
    </r>
    <r>
      <rPr>
        <sz val="11"/>
        <rFont val="宋体"/>
        <charset val="134"/>
      </rPr>
      <t>其他群众团体事务支出</t>
    </r>
  </si>
  <si>
    <r>
      <rPr>
        <sz val="11"/>
        <rFont val="Times New Roman"/>
        <charset val="134"/>
      </rPr>
      <t xml:space="preserve">  </t>
    </r>
    <r>
      <rPr>
        <sz val="11"/>
        <rFont val="宋体"/>
        <charset val="134"/>
      </rPr>
      <t>党委办公厅（室）及相关机构事务</t>
    </r>
  </si>
  <si>
    <r>
      <rPr>
        <sz val="11"/>
        <rFont val="Times New Roman"/>
        <charset val="134"/>
      </rPr>
      <t xml:space="preserve">    </t>
    </r>
    <r>
      <rPr>
        <sz val="11"/>
        <rFont val="宋体"/>
        <charset val="134"/>
      </rPr>
      <t>专项业务</t>
    </r>
  </si>
  <si>
    <r>
      <rPr>
        <sz val="11"/>
        <rFont val="Times New Roman"/>
        <charset val="134"/>
      </rPr>
      <t xml:space="preserve">    </t>
    </r>
    <r>
      <rPr>
        <sz val="11"/>
        <rFont val="宋体"/>
        <charset val="134"/>
      </rPr>
      <t>其他党委办公厅（室）及相关机构事务支出</t>
    </r>
  </si>
  <si>
    <r>
      <rPr>
        <sz val="11"/>
        <rFont val="Times New Roman"/>
        <charset val="134"/>
      </rPr>
      <t xml:space="preserve">  </t>
    </r>
    <r>
      <rPr>
        <sz val="11"/>
        <rFont val="宋体"/>
        <charset val="134"/>
      </rPr>
      <t>组织事务</t>
    </r>
  </si>
  <si>
    <r>
      <rPr>
        <sz val="11"/>
        <rFont val="Times New Roman"/>
        <charset val="134"/>
      </rPr>
      <t xml:space="preserve">    </t>
    </r>
    <r>
      <rPr>
        <sz val="11"/>
        <rFont val="宋体"/>
        <charset val="134"/>
      </rPr>
      <t>其他组织事务支出</t>
    </r>
  </si>
  <si>
    <r>
      <rPr>
        <sz val="11"/>
        <rFont val="Times New Roman"/>
        <charset val="134"/>
      </rPr>
      <t xml:space="preserve">  </t>
    </r>
    <r>
      <rPr>
        <sz val="11"/>
        <rFont val="宋体"/>
        <charset val="134"/>
      </rPr>
      <t>宣传事务</t>
    </r>
  </si>
  <si>
    <r>
      <rPr>
        <sz val="11"/>
        <rFont val="Times New Roman"/>
        <charset val="134"/>
      </rPr>
      <t xml:space="preserve">    </t>
    </r>
    <r>
      <rPr>
        <sz val="11"/>
        <rFont val="宋体"/>
        <charset val="134"/>
      </rPr>
      <t>其他宣传事务支出</t>
    </r>
  </si>
  <si>
    <r>
      <rPr>
        <sz val="11"/>
        <rFont val="Times New Roman"/>
        <charset val="134"/>
      </rPr>
      <t xml:space="preserve">  </t>
    </r>
    <r>
      <rPr>
        <sz val="11"/>
        <rFont val="宋体"/>
        <charset val="134"/>
      </rPr>
      <t>统战事务</t>
    </r>
  </si>
  <si>
    <r>
      <rPr>
        <sz val="11"/>
        <rFont val="Times New Roman"/>
        <charset val="134"/>
      </rPr>
      <t xml:space="preserve">    </t>
    </r>
    <r>
      <rPr>
        <sz val="11"/>
        <rFont val="宋体"/>
        <charset val="134"/>
      </rPr>
      <t>宗教事务</t>
    </r>
  </si>
  <si>
    <r>
      <rPr>
        <sz val="11"/>
        <rFont val="Times New Roman"/>
        <charset val="134"/>
      </rPr>
      <t xml:space="preserve">  </t>
    </r>
    <r>
      <rPr>
        <sz val="11"/>
        <rFont val="宋体"/>
        <charset val="134"/>
      </rPr>
      <t>其他共产党事务支出</t>
    </r>
  </si>
  <si>
    <r>
      <rPr>
        <sz val="11"/>
        <rFont val="Times New Roman"/>
        <charset val="134"/>
      </rPr>
      <t xml:space="preserve">    </t>
    </r>
    <r>
      <rPr>
        <sz val="11"/>
        <rFont val="宋体"/>
        <charset val="134"/>
      </rPr>
      <t>其他共产党事务支出</t>
    </r>
  </si>
  <si>
    <r>
      <rPr>
        <sz val="11"/>
        <rFont val="Times New Roman"/>
        <charset val="134"/>
      </rPr>
      <t xml:space="preserve">  </t>
    </r>
    <r>
      <rPr>
        <sz val="11"/>
        <rFont val="宋体"/>
        <charset val="134"/>
      </rPr>
      <t>市场监督管理事务</t>
    </r>
  </si>
  <si>
    <r>
      <rPr>
        <sz val="11"/>
        <rFont val="Times New Roman"/>
        <charset val="134"/>
      </rPr>
      <t xml:space="preserve">    </t>
    </r>
    <r>
      <rPr>
        <sz val="11"/>
        <rFont val="宋体"/>
        <charset val="134"/>
      </rPr>
      <t>市场监督管理专项</t>
    </r>
  </si>
  <si>
    <r>
      <rPr>
        <sz val="11"/>
        <rFont val="Times New Roman"/>
        <charset val="134"/>
      </rPr>
      <t xml:space="preserve">    </t>
    </r>
    <r>
      <rPr>
        <sz val="11"/>
        <rFont val="宋体"/>
        <charset val="134"/>
      </rPr>
      <t>市场监管执法</t>
    </r>
  </si>
  <si>
    <r>
      <rPr>
        <sz val="11"/>
        <rFont val="Times New Roman"/>
        <charset val="134"/>
      </rPr>
      <t xml:space="preserve">    </t>
    </r>
    <r>
      <rPr>
        <sz val="11"/>
        <rFont val="宋体"/>
        <charset val="134"/>
      </rPr>
      <t>市场监督管理技术支持</t>
    </r>
  </si>
  <si>
    <r>
      <rPr>
        <sz val="11"/>
        <rFont val="Times New Roman"/>
        <charset val="134"/>
      </rPr>
      <t xml:space="preserve">    </t>
    </r>
    <r>
      <rPr>
        <sz val="11"/>
        <rFont val="宋体"/>
        <charset val="134"/>
      </rPr>
      <t>其他市场监督管理事务</t>
    </r>
  </si>
  <si>
    <r>
      <rPr>
        <sz val="11"/>
        <rFont val="Times New Roman"/>
        <charset val="134"/>
      </rPr>
      <t xml:space="preserve">  </t>
    </r>
    <r>
      <rPr>
        <sz val="11"/>
        <rFont val="宋体"/>
        <charset val="134"/>
      </rPr>
      <t>其他一般公共服务支出</t>
    </r>
  </si>
  <si>
    <r>
      <rPr>
        <sz val="11"/>
        <rFont val="Times New Roman"/>
        <charset val="134"/>
      </rPr>
      <t xml:space="preserve">    </t>
    </r>
    <r>
      <rPr>
        <sz val="11"/>
        <rFont val="宋体"/>
        <charset val="134"/>
      </rPr>
      <t>其他一般公共服务支出</t>
    </r>
  </si>
  <si>
    <t>国防支出</t>
  </si>
  <si>
    <r>
      <rPr>
        <sz val="11"/>
        <rFont val="Times New Roman"/>
        <charset val="134"/>
      </rPr>
      <t xml:space="preserve">  </t>
    </r>
    <r>
      <rPr>
        <sz val="11"/>
        <rFont val="宋体"/>
        <charset val="134"/>
      </rPr>
      <t>国防动员</t>
    </r>
  </si>
  <si>
    <r>
      <rPr>
        <sz val="11"/>
        <rFont val="Times New Roman"/>
        <charset val="134"/>
      </rPr>
      <t xml:space="preserve">    </t>
    </r>
    <r>
      <rPr>
        <sz val="11"/>
        <rFont val="宋体"/>
        <charset val="134"/>
      </rPr>
      <t>人民防空</t>
    </r>
  </si>
  <si>
    <r>
      <rPr>
        <sz val="11"/>
        <rFont val="Times New Roman"/>
        <charset val="134"/>
      </rPr>
      <t xml:space="preserve">    </t>
    </r>
    <r>
      <rPr>
        <sz val="11"/>
        <rFont val="宋体"/>
        <charset val="134"/>
      </rPr>
      <t>民兵</t>
    </r>
  </si>
  <si>
    <t>公共安全支出</t>
  </si>
  <si>
    <r>
      <rPr>
        <sz val="11"/>
        <rFont val="Times New Roman"/>
        <charset val="134"/>
      </rPr>
      <t xml:space="preserve">  </t>
    </r>
    <r>
      <rPr>
        <sz val="11"/>
        <rFont val="宋体"/>
        <charset val="134"/>
      </rPr>
      <t>武装警察部队</t>
    </r>
  </si>
  <si>
    <r>
      <rPr>
        <sz val="11"/>
        <rFont val="Times New Roman"/>
        <charset val="134"/>
      </rPr>
      <t xml:space="preserve">    </t>
    </r>
    <r>
      <rPr>
        <sz val="11"/>
        <rFont val="宋体"/>
        <charset val="134"/>
      </rPr>
      <t>其他武装警察部队支出</t>
    </r>
  </si>
  <si>
    <r>
      <rPr>
        <sz val="11"/>
        <rFont val="Times New Roman"/>
        <charset val="134"/>
      </rPr>
      <t xml:space="preserve">  </t>
    </r>
    <r>
      <rPr>
        <sz val="11"/>
        <rFont val="宋体"/>
        <charset val="134"/>
      </rPr>
      <t>公安</t>
    </r>
  </si>
  <si>
    <r>
      <rPr>
        <sz val="11"/>
        <rFont val="Times New Roman"/>
        <charset val="134"/>
      </rPr>
      <t xml:space="preserve">    </t>
    </r>
    <r>
      <rPr>
        <sz val="11"/>
        <rFont val="宋体"/>
        <charset val="134"/>
      </rPr>
      <t>执法办案</t>
    </r>
  </si>
  <si>
    <r>
      <rPr>
        <sz val="11"/>
        <rFont val="Times New Roman"/>
        <charset val="134"/>
      </rPr>
      <t xml:space="preserve">    </t>
    </r>
    <r>
      <rPr>
        <sz val="11"/>
        <rFont val="宋体"/>
        <charset val="134"/>
      </rPr>
      <t>其他公安支出</t>
    </r>
  </si>
  <si>
    <r>
      <rPr>
        <sz val="11"/>
        <rFont val="Times New Roman"/>
        <charset val="134"/>
      </rPr>
      <t xml:space="preserve">  </t>
    </r>
    <r>
      <rPr>
        <sz val="11"/>
        <rFont val="宋体"/>
        <charset val="134"/>
      </rPr>
      <t>国家安全</t>
    </r>
  </si>
  <si>
    <r>
      <rPr>
        <sz val="11"/>
        <rFont val="Times New Roman"/>
        <charset val="134"/>
      </rPr>
      <t xml:space="preserve">    </t>
    </r>
    <r>
      <rPr>
        <sz val="11"/>
        <rFont val="宋体"/>
        <charset val="134"/>
      </rPr>
      <t>安全业务</t>
    </r>
  </si>
  <si>
    <r>
      <rPr>
        <sz val="11"/>
        <rFont val="Times New Roman"/>
        <charset val="134"/>
      </rPr>
      <t xml:space="preserve">  </t>
    </r>
    <r>
      <rPr>
        <sz val="11"/>
        <rFont val="宋体"/>
        <charset val="134"/>
      </rPr>
      <t>司法</t>
    </r>
  </si>
  <si>
    <r>
      <rPr>
        <sz val="11"/>
        <rFont val="Times New Roman"/>
        <charset val="134"/>
      </rPr>
      <t xml:space="preserve">    </t>
    </r>
    <r>
      <rPr>
        <sz val="11"/>
        <rFont val="宋体"/>
        <charset val="134"/>
      </rPr>
      <t>基层司法业务</t>
    </r>
  </si>
  <si>
    <r>
      <rPr>
        <sz val="11"/>
        <rFont val="Times New Roman"/>
        <charset val="134"/>
      </rPr>
      <t xml:space="preserve">    </t>
    </r>
    <r>
      <rPr>
        <sz val="11"/>
        <rFont val="宋体"/>
        <charset val="134"/>
      </rPr>
      <t>普法宣传</t>
    </r>
  </si>
  <si>
    <r>
      <rPr>
        <sz val="11"/>
        <rFont val="Times New Roman"/>
        <charset val="134"/>
      </rPr>
      <t xml:space="preserve">    </t>
    </r>
    <r>
      <rPr>
        <sz val="11"/>
        <rFont val="宋体"/>
        <charset val="134"/>
      </rPr>
      <t>法律援助</t>
    </r>
  </si>
  <si>
    <r>
      <rPr>
        <sz val="11"/>
        <rFont val="Times New Roman"/>
        <charset val="134"/>
      </rPr>
      <t xml:space="preserve">    </t>
    </r>
    <r>
      <rPr>
        <sz val="11"/>
        <rFont val="宋体"/>
        <charset val="134"/>
      </rPr>
      <t>国家统一法律职业资格考试</t>
    </r>
  </si>
  <si>
    <r>
      <rPr>
        <sz val="11"/>
        <rFont val="Times New Roman"/>
        <charset val="134"/>
      </rPr>
      <t xml:space="preserve">    </t>
    </r>
    <r>
      <rPr>
        <sz val="11"/>
        <rFont val="宋体"/>
        <charset val="134"/>
      </rPr>
      <t>仲裁</t>
    </r>
  </si>
  <si>
    <r>
      <rPr>
        <sz val="11"/>
        <rFont val="Times New Roman"/>
        <charset val="134"/>
      </rPr>
      <t xml:space="preserve">    </t>
    </r>
    <r>
      <rPr>
        <sz val="11"/>
        <rFont val="宋体"/>
        <charset val="134"/>
      </rPr>
      <t>社区矫正</t>
    </r>
  </si>
  <si>
    <r>
      <rPr>
        <sz val="11"/>
        <rFont val="Times New Roman"/>
        <charset val="134"/>
      </rPr>
      <t xml:space="preserve">    </t>
    </r>
    <r>
      <rPr>
        <sz val="11"/>
        <rFont val="宋体"/>
        <charset val="134"/>
      </rPr>
      <t>法制建设</t>
    </r>
  </si>
  <si>
    <r>
      <rPr>
        <sz val="11"/>
        <rFont val="Times New Roman"/>
        <charset val="134"/>
      </rPr>
      <t xml:space="preserve">    </t>
    </r>
    <r>
      <rPr>
        <sz val="11"/>
        <rFont val="宋体"/>
        <charset val="134"/>
      </rPr>
      <t>其他司法支出</t>
    </r>
  </si>
  <si>
    <r>
      <rPr>
        <sz val="11"/>
        <rFont val="Times New Roman"/>
        <charset val="134"/>
      </rPr>
      <t xml:space="preserve">  </t>
    </r>
    <r>
      <rPr>
        <sz val="11"/>
        <rFont val="宋体"/>
        <charset val="134"/>
      </rPr>
      <t>国家保密</t>
    </r>
  </si>
  <si>
    <r>
      <rPr>
        <sz val="11"/>
        <rFont val="Times New Roman"/>
        <charset val="134"/>
      </rPr>
      <t xml:space="preserve">    </t>
    </r>
    <r>
      <rPr>
        <sz val="11"/>
        <rFont val="宋体"/>
        <charset val="134"/>
      </rPr>
      <t>保密管理</t>
    </r>
  </si>
  <si>
    <t>教育支出</t>
  </si>
  <si>
    <r>
      <rPr>
        <sz val="11"/>
        <rFont val="Times New Roman"/>
        <charset val="134"/>
      </rPr>
      <t xml:space="preserve">  </t>
    </r>
    <r>
      <rPr>
        <sz val="11"/>
        <rFont val="宋体"/>
        <charset val="134"/>
      </rPr>
      <t>教育管理事务</t>
    </r>
  </si>
  <si>
    <r>
      <rPr>
        <sz val="11"/>
        <rFont val="Times New Roman"/>
        <charset val="134"/>
      </rPr>
      <t xml:space="preserve">  </t>
    </r>
    <r>
      <rPr>
        <sz val="11"/>
        <rFont val="宋体"/>
        <charset val="134"/>
      </rPr>
      <t>普通教育</t>
    </r>
  </si>
  <si>
    <r>
      <rPr>
        <sz val="11"/>
        <rFont val="Times New Roman"/>
        <charset val="134"/>
      </rPr>
      <t xml:space="preserve">    </t>
    </r>
    <r>
      <rPr>
        <sz val="11"/>
        <rFont val="宋体"/>
        <charset val="134"/>
      </rPr>
      <t>学前教育</t>
    </r>
  </si>
  <si>
    <r>
      <rPr>
        <sz val="11"/>
        <rFont val="Times New Roman"/>
        <charset val="134"/>
      </rPr>
      <t xml:space="preserve">    </t>
    </r>
    <r>
      <rPr>
        <sz val="11"/>
        <rFont val="宋体"/>
        <charset val="134"/>
      </rPr>
      <t>高中教育</t>
    </r>
  </si>
  <si>
    <r>
      <rPr>
        <sz val="11"/>
        <rFont val="Times New Roman"/>
        <charset val="134"/>
      </rPr>
      <t xml:space="preserve">    </t>
    </r>
    <r>
      <rPr>
        <sz val="11"/>
        <rFont val="宋体"/>
        <charset val="134"/>
      </rPr>
      <t>其他普通教育支出</t>
    </r>
  </si>
  <si>
    <r>
      <rPr>
        <sz val="11"/>
        <rFont val="Times New Roman"/>
        <charset val="134"/>
      </rPr>
      <t xml:space="preserve">  </t>
    </r>
    <r>
      <rPr>
        <sz val="11"/>
        <rFont val="宋体"/>
        <charset val="134"/>
      </rPr>
      <t>职业教育</t>
    </r>
  </si>
  <si>
    <r>
      <rPr>
        <sz val="11"/>
        <rFont val="Times New Roman"/>
        <charset val="134"/>
      </rPr>
      <t xml:space="preserve">    </t>
    </r>
    <r>
      <rPr>
        <sz val="11"/>
        <rFont val="宋体"/>
        <charset val="134"/>
      </rPr>
      <t>中专教育</t>
    </r>
  </si>
  <si>
    <r>
      <rPr>
        <sz val="11"/>
        <rFont val="Times New Roman"/>
        <charset val="134"/>
      </rPr>
      <t xml:space="preserve">    </t>
    </r>
    <r>
      <rPr>
        <sz val="11"/>
        <rFont val="宋体"/>
        <charset val="134"/>
      </rPr>
      <t>技校教育</t>
    </r>
  </si>
  <si>
    <r>
      <rPr>
        <sz val="11"/>
        <rFont val="Times New Roman"/>
        <charset val="134"/>
      </rPr>
      <t xml:space="preserve">    </t>
    </r>
    <r>
      <rPr>
        <sz val="11"/>
        <rFont val="宋体"/>
        <charset val="134"/>
      </rPr>
      <t>高等职业教育</t>
    </r>
  </si>
  <si>
    <r>
      <rPr>
        <sz val="11"/>
        <rFont val="Times New Roman"/>
        <charset val="134"/>
      </rPr>
      <t xml:space="preserve">    </t>
    </r>
    <r>
      <rPr>
        <sz val="11"/>
        <rFont val="宋体"/>
        <charset val="134"/>
      </rPr>
      <t>其他职业教育支出</t>
    </r>
  </si>
  <si>
    <r>
      <rPr>
        <sz val="11"/>
        <rFont val="Times New Roman"/>
        <charset val="134"/>
      </rPr>
      <t xml:space="preserve">  </t>
    </r>
    <r>
      <rPr>
        <sz val="11"/>
        <rFont val="宋体"/>
        <charset val="134"/>
      </rPr>
      <t>进修及培训</t>
    </r>
  </si>
  <si>
    <r>
      <rPr>
        <sz val="11"/>
        <rFont val="Times New Roman"/>
        <charset val="134"/>
      </rPr>
      <t xml:space="preserve">    </t>
    </r>
    <r>
      <rPr>
        <sz val="11"/>
        <rFont val="宋体"/>
        <charset val="134"/>
      </rPr>
      <t>干部教育</t>
    </r>
  </si>
  <si>
    <r>
      <rPr>
        <sz val="11"/>
        <rFont val="Times New Roman"/>
        <charset val="134"/>
      </rPr>
      <t xml:space="preserve">  </t>
    </r>
    <r>
      <rPr>
        <sz val="11"/>
        <rFont val="宋体"/>
        <charset val="134"/>
      </rPr>
      <t>其他教育支出</t>
    </r>
  </si>
  <si>
    <r>
      <rPr>
        <sz val="11"/>
        <rFont val="Times New Roman"/>
        <charset val="134"/>
      </rPr>
      <t xml:space="preserve">    </t>
    </r>
    <r>
      <rPr>
        <sz val="11"/>
        <rFont val="宋体"/>
        <charset val="134"/>
      </rPr>
      <t>其他教育支出</t>
    </r>
  </si>
  <si>
    <t>科学技术支出</t>
  </si>
  <si>
    <r>
      <rPr>
        <sz val="11"/>
        <rFont val="Times New Roman"/>
        <charset val="134"/>
      </rPr>
      <t xml:space="preserve">  </t>
    </r>
    <r>
      <rPr>
        <sz val="11"/>
        <rFont val="宋体"/>
        <charset val="134"/>
      </rPr>
      <t>科学技术管理事务</t>
    </r>
  </si>
  <si>
    <r>
      <rPr>
        <sz val="11"/>
        <rFont val="Times New Roman"/>
        <charset val="134"/>
      </rPr>
      <t xml:space="preserve">  </t>
    </r>
    <r>
      <rPr>
        <sz val="11"/>
        <rFont val="宋体"/>
        <charset val="134"/>
      </rPr>
      <t>技术研究与开发</t>
    </r>
  </si>
  <si>
    <r>
      <rPr>
        <sz val="11"/>
        <rFont val="Times New Roman"/>
        <charset val="134"/>
      </rPr>
      <t xml:space="preserve">    </t>
    </r>
    <r>
      <rPr>
        <sz val="11"/>
        <rFont val="宋体"/>
        <charset val="134"/>
      </rPr>
      <t>产业技术研究与开发</t>
    </r>
  </si>
  <si>
    <r>
      <rPr>
        <sz val="11"/>
        <rFont val="Times New Roman"/>
        <charset val="134"/>
      </rPr>
      <t xml:space="preserve">  </t>
    </r>
    <r>
      <rPr>
        <sz val="11"/>
        <rFont val="宋体"/>
        <charset val="134"/>
      </rPr>
      <t>科技条件与服务</t>
    </r>
  </si>
  <si>
    <r>
      <rPr>
        <sz val="11"/>
        <rFont val="Times New Roman"/>
        <charset val="134"/>
      </rPr>
      <t xml:space="preserve">    </t>
    </r>
    <r>
      <rPr>
        <sz val="11"/>
        <rFont val="宋体"/>
        <charset val="134"/>
      </rPr>
      <t>技术创新服务体系</t>
    </r>
  </si>
  <si>
    <r>
      <rPr>
        <sz val="11"/>
        <rFont val="Times New Roman"/>
        <charset val="134"/>
      </rPr>
      <t xml:space="preserve">  </t>
    </r>
    <r>
      <rPr>
        <sz val="11"/>
        <rFont val="宋体"/>
        <charset val="134"/>
      </rPr>
      <t>科学技术普及</t>
    </r>
  </si>
  <si>
    <r>
      <rPr>
        <sz val="11"/>
        <rFont val="Times New Roman"/>
        <charset val="134"/>
      </rPr>
      <t xml:space="preserve">    </t>
    </r>
    <r>
      <rPr>
        <sz val="11"/>
        <rFont val="宋体"/>
        <charset val="134"/>
      </rPr>
      <t>机构运行</t>
    </r>
  </si>
  <si>
    <r>
      <rPr>
        <sz val="11"/>
        <rFont val="Times New Roman"/>
        <charset val="134"/>
      </rPr>
      <t xml:space="preserve">    </t>
    </r>
    <r>
      <rPr>
        <sz val="11"/>
        <rFont val="宋体"/>
        <charset val="134"/>
      </rPr>
      <t>科普活动</t>
    </r>
  </si>
  <si>
    <r>
      <rPr>
        <sz val="11"/>
        <rFont val="Times New Roman"/>
        <charset val="134"/>
      </rPr>
      <t xml:space="preserve">  </t>
    </r>
    <r>
      <rPr>
        <sz val="11"/>
        <rFont val="宋体"/>
        <charset val="134"/>
      </rPr>
      <t>其他科学技术支出</t>
    </r>
  </si>
  <si>
    <r>
      <rPr>
        <sz val="11"/>
        <rFont val="Times New Roman"/>
        <charset val="134"/>
      </rPr>
      <t xml:space="preserve">    </t>
    </r>
    <r>
      <rPr>
        <sz val="11"/>
        <rFont val="宋体"/>
        <charset val="134"/>
      </rPr>
      <t>科技奖励</t>
    </r>
  </si>
  <si>
    <r>
      <rPr>
        <sz val="11"/>
        <rFont val="Times New Roman"/>
        <charset val="134"/>
      </rPr>
      <t xml:space="preserve">    </t>
    </r>
    <r>
      <rPr>
        <sz val="11"/>
        <rFont val="宋体"/>
        <charset val="134"/>
      </rPr>
      <t>其他科学技术支出</t>
    </r>
  </si>
  <si>
    <t>文化旅游体育与传媒支出</t>
  </si>
  <si>
    <r>
      <rPr>
        <sz val="11"/>
        <rFont val="Times New Roman"/>
        <charset val="134"/>
      </rPr>
      <t xml:space="preserve">  </t>
    </r>
    <r>
      <rPr>
        <sz val="11"/>
        <rFont val="宋体"/>
        <charset val="134"/>
      </rPr>
      <t>文化和旅游</t>
    </r>
  </si>
  <si>
    <r>
      <rPr>
        <sz val="11"/>
        <rFont val="Times New Roman"/>
        <charset val="134"/>
      </rPr>
      <t xml:space="preserve">    </t>
    </r>
    <r>
      <rPr>
        <sz val="11"/>
        <rFont val="宋体"/>
        <charset val="134"/>
      </rPr>
      <t>图书馆</t>
    </r>
  </si>
  <si>
    <r>
      <rPr>
        <sz val="11"/>
        <rFont val="Times New Roman"/>
        <charset val="134"/>
      </rPr>
      <t xml:space="preserve">    </t>
    </r>
    <r>
      <rPr>
        <sz val="11"/>
        <rFont val="宋体"/>
        <charset val="134"/>
      </rPr>
      <t>艺术表演团体</t>
    </r>
  </si>
  <si>
    <r>
      <rPr>
        <sz val="11"/>
        <rFont val="Times New Roman"/>
        <charset val="134"/>
      </rPr>
      <t xml:space="preserve">    </t>
    </r>
    <r>
      <rPr>
        <sz val="11"/>
        <rFont val="宋体"/>
        <charset val="134"/>
      </rPr>
      <t>文化活动</t>
    </r>
  </si>
  <si>
    <r>
      <rPr>
        <sz val="11"/>
        <rFont val="Times New Roman"/>
        <charset val="134"/>
      </rPr>
      <t xml:space="preserve">    </t>
    </r>
    <r>
      <rPr>
        <sz val="11"/>
        <rFont val="宋体"/>
        <charset val="134"/>
      </rPr>
      <t>文化和旅游交流与合作</t>
    </r>
  </si>
  <si>
    <r>
      <rPr>
        <sz val="11"/>
        <rFont val="Times New Roman"/>
        <charset val="134"/>
      </rPr>
      <t xml:space="preserve">    </t>
    </r>
    <r>
      <rPr>
        <sz val="11"/>
        <rFont val="宋体"/>
        <charset val="134"/>
      </rPr>
      <t>文化创作与保护</t>
    </r>
  </si>
  <si>
    <r>
      <rPr>
        <sz val="11"/>
        <rFont val="Times New Roman"/>
        <charset val="134"/>
      </rPr>
      <t xml:space="preserve">    </t>
    </r>
    <r>
      <rPr>
        <sz val="11"/>
        <rFont val="宋体"/>
        <charset val="134"/>
      </rPr>
      <t>文化和旅游市场管理</t>
    </r>
  </si>
  <si>
    <r>
      <rPr>
        <sz val="11"/>
        <rFont val="Times New Roman"/>
        <charset val="134"/>
      </rPr>
      <t xml:space="preserve">    </t>
    </r>
    <r>
      <rPr>
        <sz val="11"/>
        <rFont val="宋体"/>
        <charset val="134"/>
      </rPr>
      <t>其他文化和旅游支出</t>
    </r>
  </si>
  <si>
    <r>
      <rPr>
        <sz val="11"/>
        <rFont val="Times New Roman"/>
        <charset val="134"/>
      </rPr>
      <t xml:space="preserve">  </t>
    </r>
    <r>
      <rPr>
        <sz val="11"/>
        <rFont val="宋体"/>
        <charset val="134"/>
      </rPr>
      <t>文物</t>
    </r>
  </si>
  <si>
    <r>
      <rPr>
        <sz val="11"/>
        <rFont val="Times New Roman"/>
        <charset val="134"/>
      </rPr>
      <t xml:space="preserve">    </t>
    </r>
    <r>
      <rPr>
        <sz val="11"/>
        <rFont val="宋体"/>
        <charset val="134"/>
      </rPr>
      <t>文物保护</t>
    </r>
  </si>
  <si>
    <r>
      <rPr>
        <sz val="11"/>
        <rFont val="Times New Roman"/>
        <charset val="134"/>
      </rPr>
      <t xml:space="preserve">    </t>
    </r>
    <r>
      <rPr>
        <sz val="11"/>
        <rFont val="宋体"/>
        <charset val="134"/>
      </rPr>
      <t>博物馆</t>
    </r>
  </si>
  <si>
    <r>
      <rPr>
        <sz val="11"/>
        <rFont val="Times New Roman"/>
        <charset val="134"/>
      </rPr>
      <t xml:space="preserve">  </t>
    </r>
    <r>
      <rPr>
        <sz val="11"/>
        <rFont val="宋体"/>
        <charset val="134"/>
      </rPr>
      <t>体育</t>
    </r>
  </si>
  <si>
    <r>
      <rPr>
        <sz val="11"/>
        <rFont val="Times New Roman"/>
        <charset val="134"/>
      </rPr>
      <t xml:space="preserve">    </t>
    </r>
    <r>
      <rPr>
        <sz val="11"/>
        <rFont val="宋体"/>
        <charset val="134"/>
      </rPr>
      <t>体育竞赛</t>
    </r>
  </si>
  <si>
    <r>
      <rPr>
        <sz val="11"/>
        <rFont val="Times New Roman"/>
        <charset val="134"/>
      </rPr>
      <t xml:space="preserve">  </t>
    </r>
    <r>
      <rPr>
        <sz val="11"/>
        <rFont val="宋体"/>
        <charset val="134"/>
      </rPr>
      <t>新闻出版电影</t>
    </r>
  </si>
  <si>
    <r>
      <rPr>
        <sz val="11"/>
        <rFont val="Times New Roman"/>
        <charset val="134"/>
      </rPr>
      <t xml:space="preserve">    </t>
    </r>
    <r>
      <rPr>
        <sz val="11"/>
        <rFont val="宋体"/>
        <charset val="134"/>
      </rPr>
      <t>出版发行</t>
    </r>
  </si>
  <si>
    <r>
      <rPr>
        <sz val="11"/>
        <rFont val="Times New Roman"/>
        <charset val="134"/>
      </rPr>
      <t xml:space="preserve">    </t>
    </r>
    <r>
      <rPr>
        <sz val="11"/>
        <rFont val="宋体"/>
        <charset val="134"/>
      </rPr>
      <t>其他新闻出版电影支出</t>
    </r>
  </si>
  <si>
    <r>
      <rPr>
        <sz val="11"/>
        <rFont val="Times New Roman"/>
        <charset val="134"/>
      </rPr>
      <t xml:space="preserve">  </t>
    </r>
    <r>
      <rPr>
        <sz val="11"/>
        <rFont val="宋体"/>
        <charset val="134"/>
      </rPr>
      <t>广播电视</t>
    </r>
  </si>
  <si>
    <r>
      <rPr>
        <sz val="11"/>
        <rFont val="Times New Roman"/>
        <charset val="134"/>
      </rPr>
      <t xml:space="preserve">    </t>
    </r>
    <r>
      <rPr>
        <sz val="11"/>
        <rFont val="宋体"/>
        <charset val="134"/>
      </rPr>
      <t>广播</t>
    </r>
  </si>
  <si>
    <r>
      <rPr>
        <sz val="11"/>
        <rFont val="Times New Roman"/>
        <charset val="134"/>
      </rPr>
      <t xml:space="preserve">    </t>
    </r>
    <r>
      <rPr>
        <sz val="11"/>
        <rFont val="宋体"/>
        <charset val="134"/>
      </rPr>
      <t>电视</t>
    </r>
  </si>
  <si>
    <r>
      <rPr>
        <sz val="11"/>
        <rFont val="Times New Roman"/>
        <charset val="134"/>
      </rPr>
      <t xml:space="preserve">  </t>
    </r>
    <r>
      <rPr>
        <sz val="11"/>
        <rFont val="宋体"/>
        <charset val="134"/>
      </rPr>
      <t>其他文化体育与传媒支出</t>
    </r>
  </si>
  <si>
    <r>
      <rPr>
        <sz val="11"/>
        <rFont val="Times New Roman"/>
        <charset val="134"/>
      </rPr>
      <t xml:space="preserve">    </t>
    </r>
    <r>
      <rPr>
        <sz val="11"/>
        <rFont val="宋体"/>
        <charset val="134"/>
      </rPr>
      <t>其他文化体育与传媒支出</t>
    </r>
  </si>
  <si>
    <t>社会保障和就业支出</t>
  </si>
  <si>
    <r>
      <rPr>
        <sz val="11"/>
        <rFont val="Times New Roman"/>
        <charset val="134"/>
      </rPr>
      <t xml:space="preserve">  </t>
    </r>
    <r>
      <rPr>
        <sz val="11"/>
        <rFont val="宋体"/>
        <charset val="134"/>
      </rPr>
      <t>人力资源和社会保障管理事务</t>
    </r>
  </si>
  <si>
    <r>
      <rPr>
        <sz val="11"/>
        <rFont val="Times New Roman"/>
        <charset val="134"/>
      </rPr>
      <t xml:space="preserve">    </t>
    </r>
    <r>
      <rPr>
        <sz val="11"/>
        <rFont val="宋体"/>
        <charset val="134"/>
      </rPr>
      <t>综合业务管理</t>
    </r>
  </si>
  <si>
    <r>
      <rPr>
        <sz val="11"/>
        <rFont val="Times New Roman"/>
        <charset val="134"/>
      </rPr>
      <t xml:space="preserve">    </t>
    </r>
    <r>
      <rPr>
        <sz val="11"/>
        <rFont val="宋体"/>
        <charset val="134"/>
      </rPr>
      <t>劳动保障监察</t>
    </r>
  </si>
  <si>
    <r>
      <rPr>
        <sz val="11"/>
        <rFont val="Times New Roman"/>
        <charset val="134"/>
      </rPr>
      <t xml:space="preserve">    </t>
    </r>
    <r>
      <rPr>
        <sz val="11"/>
        <rFont val="宋体"/>
        <charset val="134"/>
      </rPr>
      <t>就业管理事务</t>
    </r>
  </si>
  <si>
    <r>
      <rPr>
        <sz val="11"/>
        <rFont val="Times New Roman"/>
        <charset val="134"/>
      </rPr>
      <t xml:space="preserve">    </t>
    </r>
    <r>
      <rPr>
        <sz val="11"/>
        <rFont val="宋体"/>
        <charset val="134"/>
      </rPr>
      <t>社会保险经办机构</t>
    </r>
  </si>
  <si>
    <r>
      <rPr>
        <sz val="11"/>
        <rFont val="Times New Roman"/>
        <charset val="134"/>
      </rPr>
      <t xml:space="preserve">    </t>
    </r>
    <r>
      <rPr>
        <sz val="11"/>
        <rFont val="宋体"/>
        <charset val="134"/>
      </rPr>
      <t>公共就业服务和职业技能鉴定机构</t>
    </r>
  </si>
  <si>
    <r>
      <rPr>
        <sz val="11"/>
        <rFont val="Times New Roman"/>
        <charset val="134"/>
      </rPr>
      <t xml:space="preserve">    </t>
    </r>
    <r>
      <rPr>
        <sz val="11"/>
        <rFont val="宋体"/>
        <charset val="134"/>
      </rPr>
      <t>劳动人事争议调解仲裁</t>
    </r>
  </si>
  <si>
    <r>
      <rPr>
        <sz val="11"/>
        <rFont val="Times New Roman"/>
        <charset val="134"/>
      </rPr>
      <t xml:space="preserve">    </t>
    </r>
    <r>
      <rPr>
        <sz val="11"/>
        <rFont val="宋体"/>
        <charset val="134"/>
      </rPr>
      <t>其他人力资源和社会保障管理事务支出</t>
    </r>
  </si>
  <si>
    <r>
      <rPr>
        <sz val="11"/>
        <rFont val="Times New Roman"/>
        <charset val="134"/>
      </rPr>
      <t xml:space="preserve">  </t>
    </r>
    <r>
      <rPr>
        <sz val="11"/>
        <rFont val="宋体"/>
        <charset val="134"/>
      </rPr>
      <t>民政管理事务</t>
    </r>
  </si>
  <si>
    <r>
      <rPr>
        <sz val="11"/>
        <rFont val="Times New Roman"/>
        <charset val="134"/>
      </rPr>
      <t xml:space="preserve">    </t>
    </r>
    <r>
      <rPr>
        <sz val="11"/>
        <rFont val="宋体"/>
        <charset val="134"/>
      </rPr>
      <t>行政区划和地名管理</t>
    </r>
  </si>
  <si>
    <r>
      <rPr>
        <sz val="11"/>
        <rFont val="Times New Roman"/>
        <charset val="134"/>
      </rPr>
      <t xml:space="preserve">    </t>
    </r>
    <r>
      <rPr>
        <sz val="11"/>
        <rFont val="宋体"/>
        <charset val="134"/>
      </rPr>
      <t>其他民政管理事务支出</t>
    </r>
  </si>
  <si>
    <r>
      <rPr>
        <sz val="11"/>
        <rFont val="Times New Roman"/>
        <charset val="134"/>
      </rPr>
      <t xml:space="preserve">  </t>
    </r>
    <r>
      <rPr>
        <sz val="11"/>
        <rFont val="宋体"/>
        <charset val="134"/>
      </rPr>
      <t>行政事业单位离退休</t>
    </r>
  </si>
  <si>
    <r>
      <rPr>
        <sz val="11"/>
        <rFont val="Times New Roman"/>
        <charset val="134"/>
      </rPr>
      <t xml:space="preserve">    </t>
    </r>
    <r>
      <rPr>
        <sz val="11"/>
        <rFont val="宋体"/>
        <charset val="134"/>
      </rPr>
      <t>归口管理的行政单位离退休</t>
    </r>
  </si>
  <si>
    <r>
      <rPr>
        <sz val="11"/>
        <rFont val="Times New Roman"/>
        <charset val="134"/>
      </rPr>
      <t xml:space="preserve">    </t>
    </r>
    <r>
      <rPr>
        <sz val="11"/>
        <rFont val="宋体"/>
        <charset val="134"/>
      </rPr>
      <t>事业单位离退休</t>
    </r>
  </si>
  <si>
    <r>
      <rPr>
        <sz val="11"/>
        <rFont val="Times New Roman"/>
        <charset val="134"/>
      </rPr>
      <t xml:space="preserve">    </t>
    </r>
    <r>
      <rPr>
        <sz val="11"/>
        <rFont val="宋体"/>
        <charset val="134"/>
      </rPr>
      <t>离退休人员管理机构</t>
    </r>
  </si>
  <si>
    <r>
      <rPr>
        <sz val="11"/>
        <rFont val="Times New Roman"/>
        <charset val="134"/>
      </rPr>
      <t xml:space="preserve">    </t>
    </r>
    <r>
      <rPr>
        <sz val="11"/>
        <rFont val="宋体"/>
        <charset val="134"/>
      </rPr>
      <t>机关事业单位基本养老保险缴费支出</t>
    </r>
  </si>
  <si>
    <r>
      <rPr>
        <sz val="11"/>
        <rFont val="Times New Roman"/>
        <charset val="134"/>
      </rPr>
      <t xml:space="preserve">    </t>
    </r>
    <r>
      <rPr>
        <sz val="11"/>
        <rFont val="宋体"/>
        <charset val="134"/>
      </rPr>
      <t>机关事业单位职业年金缴费支出</t>
    </r>
  </si>
  <si>
    <r>
      <rPr>
        <sz val="11"/>
        <rFont val="Times New Roman"/>
        <charset val="134"/>
      </rPr>
      <t xml:space="preserve">    </t>
    </r>
    <r>
      <rPr>
        <sz val="11"/>
        <rFont val="宋体"/>
        <charset val="134"/>
      </rPr>
      <t>对机关事业单位基本养老保险基金的补助</t>
    </r>
  </si>
  <si>
    <r>
      <rPr>
        <sz val="11"/>
        <rFont val="Times New Roman"/>
        <charset val="134"/>
      </rPr>
      <t xml:space="preserve">    </t>
    </r>
    <r>
      <rPr>
        <sz val="11"/>
        <rFont val="宋体"/>
        <charset val="134"/>
      </rPr>
      <t>其他行政事业单位离退休支出</t>
    </r>
  </si>
  <si>
    <r>
      <rPr>
        <sz val="11"/>
        <rFont val="Times New Roman"/>
        <charset val="134"/>
      </rPr>
      <t xml:space="preserve">  </t>
    </r>
    <r>
      <rPr>
        <sz val="11"/>
        <rFont val="宋体"/>
        <charset val="134"/>
      </rPr>
      <t>企业改革补助</t>
    </r>
  </si>
  <si>
    <r>
      <rPr>
        <sz val="11"/>
        <rFont val="Times New Roman"/>
        <charset val="134"/>
      </rPr>
      <t xml:space="preserve">    </t>
    </r>
    <r>
      <rPr>
        <sz val="11"/>
        <rFont val="宋体"/>
        <charset val="134"/>
      </rPr>
      <t>企业关闭破产补助</t>
    </r>
  </si>
  <si>
    <r>
      <rPr>
        <sz val="11"/>
        <rFont val="Times New Roman"/>
        <charset val="134"/>
      </rPr>
      <t xml:space="preserve">  </t>
    </r>
    <r>
      <rPr>
        <sz val="11"/>
        <rFont val="宋体"/>
        <charset val="134"/>
      </rPr>
      <t>就业补助</t>
    </r>
  </si>
  <si>
    <r>
      <rPr>
        <sz val="11"/>
        <rFont val="Times New Roman"/>
        <charset val="134"/>
      </rPr>
      <t xml:space="preserve">    </t>
    </r>
    <r>
      <rPr>
        <sz val="11"/>
        <rFont val="宋体"/>
        <charset val="134"/>
      </rPr>
      <t>就业创业服务补贴</t>
    </r>
  </si>
  <si>
    <r>
      <rPr>
        <sz val="11"/>
        <rFont val="Times New Roman"/>
        <charset val="134"/>
      </rPr>
      <t xml:space="preserve">    </t>
    </r>
    <r>
      <rPr>
        <sz val="11"/>
        <rFont val="宋体"/>
        <charset val="134"/>
      </rPr>
      <t>其他就业补助支出</t>
    </r>
  </si>
  <si>
    <r>
      <rPr>
        <sz val="11"/>
        <rFont val="Times New Roman"/>
        <charset val="134"/>
      </rPr>
      <t xml:space="preserve">  </t>
    </r>
    <r>
      <rPr>
        <sz val="11"/>
        <rFont val="宋体"/>
        <charset val="134"/>
      </rPr>
      <t>抚恤</t>
    </r>
  </si>
  <si>
    <r>
      <rPr>
        <sz val="11"/>
        <rFont val="Times New Roman"/>
        <charset val="134"/>
      </rPr>
      <t xml:space="preserve">    </t>
    </r>
    <r>
      <rPr>
        <sz val="11"/>
        <rFont val="宋体"/>
        <charset val="134"/>
      </rPr>
      <t>死亡抚恤</t>
    </r>
  </si>
  <si>
    <r>
      <rPr>
        <sz val="11"/>
        <rFont val="Times New Roman"/>
        <charset val="134"/>
      </rPr>
      <t xml:space="preserve">    </t>
    </r>
    <r>
      <rPr>
        <sz val="11"/>
        <rFont val="宋体"/>
        <charset val="134"/>
      </rPr>
      <t>伤残抚恤</t>
    </r>
  </si>
  <si>
    <r>
      <rPr>
        <sz val="11"/>
        <rFont val="Times New Roman"/>
        <charset val="134"/>
      </rPr>
      <t xml:space="preserve">    </t>
    </r>
    <r>
      <rPr>
        <sz val="11"/>
        <rFont val="宋体"/>
        <charset val="134"/>
      </rPr>
      <t>在乡复员、退伍军人生活补助</t>
    </r>
  </si>
  <si>
    <r>
      <rPr>
        <sz val="11"/>
        <rFont val="Times New Roman"/>
        <charset val="134"/>
      </rPr>
      <t xml:space="preserve">    </t>
    </r>
    <r>
      <rPr>
        <sz val="11"/>
        <rFont val="宋体"/>
        <charset val="134"/>
      </rPr>
      <t>义务兵优待</t>
    </r>
  </si>
  <si>
    <r>
      <rPr>
        <sz val="11"/>
        <rFont val="Times New Roman"/>
        <charset val="134"/>
      </rPr>
      <t xml:space="preserve">    </t>
    </r>
    <r>
      <rPr>
        <sz val="11"/>
        <rFont val="宋体"/>
        <charset val="134"/>
      </rPr>
      <t>其他优抚支出</t>
    </r>
  </si>
  <si>
    <r>
      <rPr>
        <sz val="11"/>
        <rFont val="Times New Roman"/>
        <charset val="134"/>
      </rPr>
      <t xml:space="preserve">  </t>
    </r>
    <r>
      <rPr>
        <sz val="11"/>
        <rFont val="宋体"/>
        <charset val="134"/>
      </rPr>
      <t>退役安置</t>
    </r>
  </si>
  <si>
    <r>
      <rPr>
        <sz val="11"/>
        <rFont val="Times New Roman"/>
        <charset val="134"/>
      </rPr>
      <t xml:space="preserve">    </t>
    </r>
    <r>
      <rPr>
        <sz val="11"/>
        <rFont val="宋体"/>
        <charset val="134"/>
      </rPr>
      <t>退役士兵安置</t>
    </r>
  </si>
  <si>
    <r>
      <rPr>
        <sz val="11"/>
        <rFont val="Times New Roman"/>
        <charset val="134"/>
      </rPr>
      <t xml:space="preserve">    </t>
    </r>
    <r>
      <rPr>
        <sz val="11"/>
        <rFont val="宋体"/>
        <charset val="134"/>
      </rPr>
      <t>军队移交政府的离退休人员安置</t>
    </r>
  </si>
  <si>
    <r>
      <rPr>
        <sz val="11"/>
        <rFont val="Times New Roman"/>
        <charset val="134"/>
      </rPr>
      <t xml:space="preserve">    </t>
    </r>
    <r>
      <rPr>
        <sz val="11"/>
        <rFont val="宋体"/>
        <charset val="134"/>
      </rPr>
      <t>军队移交政府离退休干部管理机构</t>
    </r>
  </si>
  <si>
    <r>
      <rPr>
        <sz val="11"/>
        <rFont val="Times New Roman"/>
        <charset val="134"/>
      </rPr>
      <t xml:space="preserve">    </t>
    </r>
    <r>
      <rPr>
        <sz val="11"/>
        <rFont val="宋体"/>
        <charset val="134"/>
      </rPr>
      <t>退役士兵管理教育</t>
    </r>
  </si>
  <si>
    <r>
      <rPr>
        <sz val="11"/>
        <rFont val="Times New Roman"/>
        <charset val="134"/>
      </rPr>
      <t xml:space="preserve">    </t>
    </r>
    <r>
      <rPr>
        <sz val="11"/>
        <rFont val="宋体"/>
        <charset val="134"/>
      </rPr>
      <t>军队转业干部安置</t>
    </r>
  </si>
  <si>
    <r>
      <rPr>
        <sz val="11"/>
        <rFont val="Times New Roman"/>
        <charset val="134"/>
      </rPr>
      <t xml:space="preserve">    </t>
    </r>
    <r>
      <rPr>
        <sz val="11"/>
        <rFont val="宋体"/>
        <charset val="134"/>
      </rPr>
      <t>其他退役安置支出</t>
    </r>
  </si>
  <si>
    <r>
      <rPr>
        <sz val="11"/>
        <rFont val="Times New Roman"/>
        <charset val="134"/>
      </rPr>
      <t xml:space="preserve">  </t>
    </r>
    <r>
      <rPr>
        <sz val="11"/>
        <rFont val="宋体"/>
        <charset val="134"/>
      </rPr>
      <t>社会福利</t>
    </r>
  </si>
  <si>
    <r>
      <rPr>
        <sz val="11"/>
        <rFont val="Times New Roman"/>
        <charset val="134"/>
      </rPr>
      <t xml:space="preserve">    </t>
    </r>
    <r>
      <rPr>
        <sz val="11"/>
        <rFont val="宋体"/>
        <charset val="134"/>
      </rPr>
      <t>儿童福利</t>
    </r>
  </si>
  <si>
    <r>
      <rPr>
        <sz val="11"/>
        <rFont val="Times New Roman"/>
        <charset val="134"/>
      </rPr>
      <t xml:space="preserve">    </t>
    </r>
    <r>
      <rPr>
        <sz val="11"/>
        <rFont val="宋体"/>
        <charset val="134"/>
      </rPr>
      <t>老年福利</t>
    </r>
  </si>
  <si>
    <r>
      <rPr>
        <sz val="11"/>
        <rFont val="Times New Roman"/>
        <charset val="134"/>
      </rPr>
      <t xml:space="preserve">    </t>
    </r>
    <r>
      <rPr>
        <sz val="11"/>
        <rFont val="宋体"/>
        <charset val="134"/>
      </rPr>
      <t>殡葬</t>
    </r>
  </si>
  <si>
    <r>
      <rPr>
        <sz val="11"/>
        <rFont val="Times New Roman"/>
        <charset val="134"/>
      </rPr>
      <t xml:space="preserve">    </t>
    </r>
    <r>
      <rPr>
        <sz val="11"/>
        <rFont val="宋体"/>
        <charset val="134"/>
      </rPr>
      <t>社会福利事业单位</t>
    </r>
  </si>
  <si>
    <r>
      <rPr>
        <sz val="11"/>
        <rFont val="Times New Roman"/>
        <charset val="134"/>
      </rPr>
      <t xml:space="preserve">    </t>
    </r>
    <r>
      <rPr>
        <sz val="11"/>
        <rFont val="宋体"/>
        <charset val="134"/>
      </rPr>
      <t>其他社会福利支出</t>
    </r>
  </si>
  <si>
    <r>
      <rPr>
        <sz val="11"/>
        <rFont val="Times New Roman"/>
        <charset val="134"/>
      </rPr>
      <t xml:space="preserve">  </t>
    </r>
    <r>
      <rPr>
        <sz val="11"/>
        <rFont val="宋体"/>
        <charset val="134"/>
      </rPr>
      <t>残疾人事业</t>
    </r>
  </si>
  <si>
    <r>
      <rPr>
        <sz val="11"/>
        <rFont val="Times New Roman"/>
        <charset val="134"/>
      </rPr>
      <t xml:space="preserve">    </t>
    </r>
    <r>
      <rPr>
        <sz val="11"/>
        <rFont val="宋体"/>
        <charset val="134"/>
      </rPr>
      <t>残疾人康复</t>
    </r>
  </si>
  <si>
    <r>
      <rPr>
        <sz val="11"/>
        <rFont val="Times New Roman"/>
        <charset val="134"/>
      </rPr>
      <t xml:space="preserve">    </t>
    </r>
    <r>
      <rPr>
        <sz val="11"/>
        <rFont val="宋体"/>
        <charset val="134"/>
      </rPr>
      <t>残疾人就业和扶贫</t>
    </r>
  </si>
  <si>
    <r>
      <rPr>
        <sz val="11"/>
        <rFont val="Times New Roman"/>
        <charset val="134"/>
      </rPr>
      <t xml:space="preserve">    </t>
    </r>
    <r>
      <rPr>
        <sz val="11"/>
        <rFont val="宋体"/>
        <charset val="134"/>
      </rPr>
      <t>残疾人生活和护理补贴</t>
    </r>
  </si>
  <si>
    <r>
      <rPr>
        <sz val="11"/>
        <rFont val="Times New Roman"/>
        <charset val="134"/>
      </rPr>
      <t xml:space="preserve">    </t>
    </r>
    <r>
      <rPr>
        <sz val="11"/>
        <rFont val="宋体"/>
        <charset val="134"/>
      </rPr>
      <t>其他残疾人事业支出</t>
    </r>
  </si>
  <si>
    <r>
      <rPr>
        <sz val="11"/>
        <rFont val="Times New Roman"/>
        <charset val="134"/>
      </rPr>
      <t xml:space="preserve">  </t>
    </r>
    <r>
      <rPr>
        <sz val="11"/>
        <rFont val="宋体"/>
        <charset val="134"/>
      </rPr>
      <t>红十字事业</t>
    </r>
  </si>
  <si>
    <r>
      <rPr>
        <sz val="11"/>
        <rFont val="Times New Roman"/>
        <charset val="134"/>
      </rPr>
      <t xml:space="preserve">  </t>
    </r>
    <r>
      <rPr>
        <sz val="11"/>
        <rFont val="宋体"/>
        <charset val="134"/>
      </rPr>
      <t>最低生活保障</t>
    </r>
  </si>
  <si>
    <r>
      <rPr>
        <sz val="11"/>
        <rFont val="Times New Roman"/>
        <charset val="134"/>
      </rPr>
      <t xml:space="preserve">    </t>
    </r>
    <r>
      <rPr>
        <sz val="11"/>
        <rFont val="宋体"/>
        <charset val="134"/>
      </rPr>
      <t>城市最低生活保障金支出</t>
    </r>
  </si>
  <si>
    <r>
      <rPr>
        <sz val="11"/>
        <rFont val="Times New Roman"/>
        <charset val="134"/>
      </rPr>
      <t xml:space="preserve">  </t>
    </r>
    <r>
      <rPr>
        <sz val="11"/>
        <rFont val="宋体"/>
        <charset val="134"/>
      </rPr>
      <t>临时救助</t>
    </r>
  </si>
  <si>
    <r>
      <rPr>
        <sz val="11"/>
        <rFont val="Times New Roman"/>
        <charset val="134"/>
      </rPr>
      <t xml:space="preserve">    </t>
    </r>
    <r>
      <rPr>
        <sz val="11"/>
        <rFont val="宋体"/>
        <charset val="134"/>
      </rPr>
      <t>流浪乞讨人员救助支出</t>
    </r>
  </si>
  <si>
    <r>
      <rPr>
        <sz val="11"/>
        <rFont val="Times New Roman"/>
        <charset val="134"/>
      </rPr>
      <t xml:space="preserve">  </t>
    </r>
    <r>
      <rPr>
        <sz val="11"/>
        <rFont val="宋体"/>
        <charset val="134"/>
      </rPr>
      <t>大中型水库移民后期扶持基金支出</t>
    </r>
  </si>
  <si>
    <r>
      <rPr>
        <sz val="11"/>
        <rFont val="Times New Roman"/>
        <charset val="134"/>
      </rPr>
      <t xml:space="preserve">    </t>
    </r>
    <r>
      <rPr>
        <sz val="11"/>
        <rFont val="宋体"/>
        <charset val="134"/>
      </rPr>
      <t>移民补助</t>
    </r>
  </si>
  <si>
    <r>
      <rPr>
        <sz val="11"/>
        <rFont val="Times New Roman"/>
        <charset val="134"/>
      </rPr>
      <t xml:space="preserve">  </t>
    </r>
    <r>
      <rPr>
        <sz val="11"/>
        <rFont val="宋体"/>
        <charset val="134"/>
      </rPr>
      <t>其他生活救助</t>
    </r>
  </si>
  <si>
    <r>
      <rPr>
        <sz val="11"/>
        <rFont val="Times New Roman"/>
        <charset val="134"/>
      </rPr>
      <t xml:space="preserve">    </t>
    </r>
    <r>
      <rPr>
        <sz val="11"/>
        <rFont val="宋体"/>
        <charset val="134"/>
      </rPr>
      <t>其他城市生活救助</t>
    </r>
  </si>
  <si>
    <r>
      <rPr>
        <sz val="11"/>
        <rFont val="Times New Roman"/>
        <charset val="134"/>
      </rPr>
      <t xml:space="preserve">  </t>
    </r>
    <r>
      <rPr>
        <sz val="11"/>
        <rFont val="宋体"/>
        <charset val="134"/>
      </rPr>
      <t>财政对基本养老保险基金的补助</t>
    </r>
  </si>
  <si>
    <r>
      <rPr>
        <sz val="11"/>
        <rFont val="Times New Roman"/>
        <charset val="134"/>
      </rPr>
      <t xml:space="preserve">    </t>
    </r>
    <r>
      <rPr>
        <sz val="11"/>
        <rFont val="宋体"/>
        <charset val="134"/>
      </rPr>
      <t>财政对企业职工基本养老保险基金的补助</t>
    </r>
  </si>
  <si>
    <r>
      <rPr>
        <sz val="11"/>
        <rFont val="Times New Roman"/>
        <charset val="134"/>
      </rPr>
      <t xml:space="preserve">    </t>
    </r>
    <r>
      <rPr>
        <sz val="11"/>
        <rFont val="宋体"/>
        <charset val="134"/>
      </rPr>
      <t>财政对城乡居民基本养老保险基金的补助</t>
    </r>
  </si>
  <si>
    <r>
      <rPr>
        <sz val="11"/>
        <rFont val="Times New Roman"/>
        <charset val="134"/>
      </rPr>
      <t xml:space="preserve">  </t>
    </r>
    <r>
      <rPr>
        <sz val="11"/>
        <rFont val="宋体"/>
        <charset val="134"/>
      </rPr>
      <t>财政对其他社会保险基金的补助</t>
    </r>
  </si>
  <si>
    <r>
      <rPr>
        <sz val="11"/>
        <rFont val="Times New Roman"/>
        <charset val="134"/>
      </rPr>
      <t xml:space="preserve">    </t>
    </r>
    <r>
      <rPr>
        <sz val="11"/>
        <rFont val="宋体"/>
        <charset val="134"/>
      </rPr>
      <t>其他财政对社会保险基金的补助</t>
    </r>
  </si>
  <si>
    <r>
      <rPr>
        <sz val="11"/>
        <rFont val="Times New Roman"/>
        <charset val="134"/>
      </rPr>
      <t xml:space="preserve">  </t>
    </r>
    <r>
      <rPr>
        <sz val="11"/>
        <rFont val="宋体"/>
        <charset val="134"/>
      </rPr>
      <t>退役军人管理事务</t>
    </r>
  </si>
  <si>
    <r>
      <rPr>
        <sz val="11"/>
        <rFont val="Times New Roman"/>
        <charset val="134"/>
      </rPr>
      <t xml:space="preserve">    </t>
    </r>
    <r>
      <rPr>
        <sz val="11"/>
        <rFont val="宋体"/>
        <charset val="134"/>
      </rPr>
      <t>拥军优属</t>
    </r>
  </si>
  <si>
    <r>
      <rPr>
        <sz val="11"/>
        <rFont val="Times New Roman"/>
        <charset val="134"/>
      </rPr>
      <t xml:space="preserve">    </t>
    </r>
    <r>
      <rPr>
        <sz val="11"/>
        <rFont val="宋体"/>
        <charset val="134"/>
      </rPr>
      <t>其他退役军人事务管理支出</t>
    </r>
  </si>
  <si>
    <t>卫生健康支出</t>
  </si>
  <si>
    <r>
      <rPr>
        <sz val="11"/>
        <rFont val="Times New Roman"/>
        <charset val="134"/>
      </rPr>
      <t xml:space="preserve">  </t>
    </r>
    <r>
      <rPr>
        <sz val="11"/>
        <rFont val="宋体"/>
        <charset val="134"/>
      </rPr>
      <t>卫生健康管理事务</t>
    </r>
  </si>
  <si>
    <r>
      <rPr>
        <sz val="11"/>
        <rFont val="Times New Roman"/>
        <charset val="134"/>
      </rPr>
      <t xml:space="preserve">    </t>
    </r>
    <r>
      <rPr>
        <sz val="11"/>
        <rFont val="宋体"/>
        <charset val="134"/>
      </rPr>
      <t>其他卫生健康管理事务支出</t>
    </r>
  </si>
  <si>
    <r>
      <rPr>
        <sz val="11"/>
        <rFont val="Times New Roman"/>
        <charset val="134"/>
      </rPr>
      <t xml:space="preserve">  </t>
    </r>
    <r>
      <rPr>
        <sz val="11"/>
        <rFont val="宋体"/>
        <charset val="134"/>
      </rPr>
      <t>公立医院</t>
    </r>
  </si>
  <si>
    <r>
      <rPr>
        <sz val="11"/>
        <rFont val="Times New Roman"/>
        <charset val="134"/>
      </rPr>
      <t xml:space="preserve">    </t>
    </r>
    <r>
      <rPr>
        <sz val="11"/>
        <rFont val="宋体"/>
        <charset val="134"/>
      </rPr>
      <t>综合医院</t>
    </r>
  </si>
  <si>
    <r>
      <rPr>
        <sz val="11"/>
        <rFont val="Times New Roman"/>
        <charset val="134"/>
      </rPr>
      <t xml:space="preserve">    </t>
    </r>
    <r>
      <rPr>
        <sz val="11"/>
        <rFont val="宋体"/>
        <charset val="134"/>
      </rPr>
      <t>中医（民族）医院</t>
    </r>
  </si>
  <si>
    <r>
      <rPr>
        <sz val="11"/>
        <rFont val="Times New Roman"/>
        <charset val="134"/>
      </rPr>
      <t xml:space="preserve">    </t>
    </r>
    <r>
      <rPr>
        <sz val="11"/>
        <rFont val="宋体"/>
        <charset val="134"/>
      </rPr>
      <t>其他公立医院支出</t>
    </r>
  </si>
  <si>
    <r>
      <rPr>
        <sz val="11"/>
        <rFont val="Times New Roman"/>
        <charset val="134"/>
      </rPr>
      <t xml:space="preserve">  </t>
    </r>
    <r>
      <rPr>
        <sz val="11"/>
        <rFont val="宋体"/>
        <charset val="134"/>
      </rPr>
      <t>基层医疗卫生机构</t>
    </r>
  </si>
  <si>
    <r>
      <rPr>
        <sz val="11"/>
        <rFont val="Times New Roman"/>
        <charset val="134"/>
      </rPr>
      <t xml:space="preserve">    </t>
    </r>
    <r>
      <rPr>
        <sz val="11"/>
        <rFont val="宋体"/>
        <charset val="134"/>
      </rPr>
      <t>其他基层医疗卫生机构支出</t>
    </r>
  </si>
  <si>
    <r>
      <rPr>
        <sz val="11"/>
        <rFont val="Times New Roman"/>
        <charset val="134"/>
      </rPr>
      <t xml:space="preserve">  </t>
    </r>
    <r>
      <rPr>
        <sz val="11"/>
        <rFont val="宋体"/>
        <charset val="134"/>
      </rPr>
      <t>公共卫生</t>
    </r>
  </si>
  <si>
    <r>
      <rPr>
        <sz val="11"/>
        <rFont val="Times New Roman"/>
        <charset val="134"/>
      </rPr>
      <t xml:space="preserve">    </t>
    </r>
    <r>
      <rPr>
        <sz val="11"/>
        <rFont val="宋体"/>
        <charset val="134"/>
      </rPr>
      <t>疾病预防控制机构</t>
    </r>
  </si>
  <si>
    <r>
      <rPr>
        <sz val="11"/>
        <rFont val="Times New Roman"/>
        <charset val="134"/>
      </rPr>
      <t xml:space="preserve">    </t>
    </r>
    <r>
      <rPr>
        <sz val="11"/>
        <rFont val="宋体"/>
        <charset val="134"/>
      </rPr>
      <t>卫生监督机构</t>
    </r>
  </si>
  <si>
    <r>
      <rPr>
        <sz val="11"/>
        <rFont val="Times New Roman"/>
        <charset val="134"/>
      </rPr>
      <t xml:space="preserve">    </t>
    </r>
    <r>
      <rPr>
        <sz val="11"/>
        <rFont val="宋体"/>
        <charset val="134"/>
      </rPr>
      <t>妇幼保健机构</t>
    </r>
  </si>
  <si>
    <r>
      <rPr>
        <sz val="11"/>
        <rFont val="Times New Roman"/>
        <charset val="134"/>
      </rPr>
      <t xml:space="preserve">    </t>
    </r>
    <r>
      <rPr>
        <sz val="11"/>
        <rFont val="宋体"/>
        <charset val="134"/>
      </rPr>
      <t>采供血机构</t>
    </r>
  </si>
  <si>
    <r>
      <rPr>
        <sz val="11"/>
        <rFont val="Times New Roman"/>
        <charset val="134"/>
      </rPr>
      <t xml:space="preserve">    </t>
    </r>
    <r>
      <rPr>
        <sz val="11"/>
        <rFont val="宋体"/>
        <charset val="134"/>
      </rPr>
      <t>基本公共卫生服务</t>
    </r>
  </si>
  <si>
    <r>
      <rPr>
        <sz val="11"/>
        <rFont val="Times New Roman"/>
        <charset val="134"/>
      </rPr>
      <t xml:space="preserve">    </t>
    </r>
    <r>
      <rPr>
        <sz val="11"/>
        <rFont val="宋体"/>
        <charset val="134"/>
      </rPr>
      <t>重大公共卫生专项</t>
    </r>
  </si>
  <si>
    <r>
      <rPr>
        <sz val="11"/>
        <rFont val="Times New Roman"/>
        <charset val="134"/>
      </rPr>
      <t xml:space="preserve">    </t>
    </r>
    <r>
      <rPr>
        <sz val="11"/>
        <rFont val="宋体"/>
        <charset val="134"/>
      </rPr>
      <t>其他公共卫生支出</t>
    </r>
  </si>
  <si>
    <r>
      <rPr>
        <sz val="11"/>
        <rFont val="Times New Roman"/>
        <charset val="134"/>
      </rPr>
      <t xml:space="preserve">  </t>
    </r>
    <r>
      <rPr>
        <sz val="11"/>
        <rFont val="宋体"/>
        <charset val="134"/>
      </rPr>
      <t>计划生育事务</t>
    </r>
  </si>
  <si>
    <r>
      <rPr>
        <sz val="11"/>
        <rFont val="Times New Roman"/>
        <charset val="134"/>
      </rPr>
      <t xml:space="preserve">    </t>
    </r>
    <r>
      <rPr>
        <sz val="11"/>
        <rFont val="宋体"/>
        <charset val="134"/>
      </rPr>
      <t>计划生育服务</t>
    </r>
  </si>
  <si>
    <r>
      <rPr>
        <sz val="11"/>
        <rFont val="Times New Roman"/>
        <charset val="134"/>
      </rPr>
      <t xml:space="preserve">    </t>
    </r>
    <r>
      <rPr>
        <sz val="11"/>
        <rFont val="宋体"/>
        <charset val="134"/>
      </rPr>
      <t>其他计划生育事务支出</t>
    </r>
  </si>
  <si>
    <r>
      <rPr>
        <sz val="11"/>
        <rFont val="Times New Roman"/>
        <charset val="134"/>
      </rPr>
      <t xml:space="preserve">  </t>
    </r>
    <r>
      <rPr>
        <sz val="11"/>
        <rFont val="宋体"/>
        <charset val="134"/>
      </rPr>
      <t>行政事业单位医疗</t>
    </r>
  </si>
  <si>
    <r>
      <rPr>
        <sz val="11"/>
        <rFont val="Times New Roman"/>
        <charset val="134"/>
      </rPr>
      <t xml:space="preserve">    </t>
    </r>
    <r>
      <rPr>
        <sz val="11"/>
        <rFont val="宋体"/>
        <charset val="134"/>
      </rPr>
      <t>行政单位医疗</t>
    </r>
  </si>
  <si>
    <r>
      <rPr>
        <sz val="11"/>
        <rFont val="Times New Roman"/>
        <charset val="134"/>
      </rPr>
      <t xml:space="preserve">    </t>
    </r>
    <r>
      <rPr>
        <sz val="11"/>
        <rFont val="宋体"/>
        <charset val="134"/>
      </rPr>
      <t>事业单位医疗</t>
    </r>
  </si>
  <si>
    <r>
      <rPr>
        <sz val="11"/>
        <rFont val="Times New Roman"/>
        <charset val="134"/>
      </rPr>
      <t xml:space="preserve">    </t>
    </r>
    <r>
      <rPr>
        <sz val="11"/>
        <rFont val="宋体"/>
        <charset val="134"/>
      </rPr>
      <t>其他行政事业单位医疗支出</t>
    </r>
  </si>
  <si>
    <r>
      <rPr>
        <sz val="11"/>
        <rFont val="Times New Roman"/>
        <charset val="134"/>
      </rPr>
      <t xml:space="preserve">  </t>
    </r>
    <r>
      <rPr>
        <sz val="11"/>
        <rFont val="宋体"/>
        <charset val="134"/>
      </rPr>
      <t>医疗救助</t>
    </r>
  </si>
  <si>
    <r>
      <rPr>
        <sz val="11"/>
        <rFont val="Times New Roman"/>
        <charset val="134"/>
      </rPr>
      <t xml:space="preserve">    </t>
    </r>
    <r>
      <rPr>
        <sz val="11"/>
        <rFont val="宋体"/>
        <charset val="134"/>
      </rPr>
      <t>城乡医疗救助</t>
    </r>
  </si>
  <si>
    <r>
      <rPr>
        <sz val="11"/>
        <rFont val="Times New Roman"/>
        <charset val="134"/>
      </rPr>
      <t xml:space="preserve">    </t>
    </r>
    <r>
      <rPr>
        <sz val="11"/>
        <rFont val="宋体"/>
        <charset val="134"/>
      </rPr>
      <t>其他医疗救助支出</t>
    </r>
  </si>
  <si>
    <r>
      <rPr>
        <sz val="11"/>
        <rFont val="Times New Roman"/>
        <charset val="134"/>
      </rPr>
      <t xml:space="preserve">  </t>
    </r>
    <r>
      <rPr>
        <sz val="11"/>
        <rFont val="宋体"/>
        <charset val="134"/>
      </rPr>
      <t>优抚对象医疗</t>
    </r>
  </si>
  <si>
    <r>
      <rPr>
        <sz val="11"/>
        <rFont val="Times New Roman"/>
        <charset val="134"/>
      </rPr>
      <t xml:space="preserve">    </t>
    </r>
    <r>
      <rPr>
        <sz val="11"/>
        <rFont val="宋体"/>
        <charset val="134"/>
      </rPr>
      <t>优抚对象医疗补助</t>
    </r>
  </si>
  <si>
    <r>
      <rPr>
        <sz val="11"/>
        <rFont val="Times New Roman"/>
        <charset val="134"/>
      </rPr>
      <t xml:space="preserve">  </t>
    </r>
    <r>
      <rPr>
        <sz val="11"/>
        <rFont val="宋体"/>
        <charset val="134"/>
      </rPr>
      <t>其他卫生健康支出</t>
    </r>
  </si>
  <si>
    <r>
      <rPr>
        <sz val="11"/>
        <rFont val="Times New Roman"/>
        <charset val="134"/>
      </rPr>
      <t xml:space="preserve">    </t>
    </r>
    <r>
      <rPr>
        <sz val="11"/>
        <rFont val="宋体"/>
        <charset val="134"/>
      </rPr>
      <t>其他卫生健康支出</t>
    </r>
  </si>
  <si>
    <t>节能环保支出</t>
  </si>
  <si>
    <r>
      <rPr>
        <sz val="11"/>
        <rFont val="Times New Roman"/>
        <charset val="134"/>
      </rPr>
      <t xml:space="preserve">  </t>
    </r>
    <r>
      <rPr>
        <sz val="11"/>
        <rFont val="宋体"/>
        <charset val="134"/>
      </rPr>
      <t>环境保护管理事务</t>
    </r>
  </si>
  <si>
    <r>
      <rPr>
        <sz val="11"/>
        <rFont val="Times New Roman"/>
        <charset val="134"/>
      </rPr>
      <t xml:space="preserve">    </t>
    </r>
    <r>
      <rPr>
        <sz val="11"/>
        <rFont val="宋体"/>
        <charset val="134"/>
      </rPr>
      <t>环境保护法规、规划及标准</t>
    </r>
  </si>
  <si>
    <r>
      <rPr>
        <sz val="11"/>
        <rFont val="Times New Roman"/>
        <charset val="134"/>
      </rPr>
      <t xml:space="preserve">    </t>
    </r>
    <r>
      <rPr>
        <sz val="11"/>
        <rFont val="宋体"/>
        <charset val="134"/>
      </rPr>
      <t>其他环境保护管理事务支出</t>
    </r>
  </si>
  <si>
    <r>
      <rPr>
        <sz val="11"/>
        <rFont val="Times New Roman"/>
        <charset val="134"/>
      </rPr>
      <t xml:space="preserve">  </t>
    </r>
    <r>
      <rPr>
        <sz val="11"/>
        <rFont val="宋体"/>
        <charset val="134"/>
      </rPr>
      <t>环境监测与监察</t>
    </r>
  </si>
  <si>
    <r>
      <rPr>
        <sz val="11"/>
        <rFont val="Times New Roman"/>
        <charset val="134"/>
      </rPr>
      <t xml:space="preserve">    </t>
    </r>
    <r>
      <rPr>
        <sz val="11"/>
        <rFont val="宋体"/>
        <charset val="134"/>
      </rPr>
      <t>建设项目环评审查与监督</t>
    </r>
  </si>
  <si>
    <r>
      <rPr>
        <sz val="11"/>
        <rFont val="Times New Roman"/>
        <charset val="134"/>
      </rPr>
      <t xml:space="preserve">    </t>
    </r>
    <r>
      <rPr>
        <sz val="11"/>
        <rFont val="宋体"/>
        <charset val="134"/>
      </rPr>
      <t>其他环境监测与监察支出</t>
    </r>
  </si>
  <si>
    <r>
      <rPr>
        <sz val="11"/>
        <rFont val="Times New Roman"/>
        <charset val="134"/>
      </rPr>
      <t xml:space="preserve">  </t>
    </r>
    <r>
      <rPr>
        <sz val="11"/>
        <rFont val="宋体"/>
        <charset val="134"/>
      </rPr>
      <t>污染防治</t>
    </r>
  </si>
  <si>
    <r>
      <rPr>
        <sz val="11"/>
        <rFont val="Times New Roman"/>
        <charset val="134"/>
      </rPr>
      <t xml:space="preserve">    </t>
    </r>
    <r>
      <rPr>
        <sz val="11"/>
        <rFont val="宋体"/>
        <charset val="134"/>
      </rPr>
      <t>水体</t>
    </r>
  </si>
  <si>
    <r>
      <rPr>
        <sz val="11"/>
        <rFont val="Times New Roman"/>
        <charset val="134"/>
      </rPr>
      <t xml:space="preserve">  </t>
    </r>
    <r>
      <rPr>
        <sz val="11"/>
        <rFont val="宋体"/>
        <charset val="134"/>
      </rPr>
      <t>自然生态保护</t>
    </r>
  </si>
  <si>
    <r>
      <rPr>
        <sz val="11"/>
        <rFont val="Times New Roman"/>
        <charset val="134"/>
      </rPr>
      <t xml:space="preserve">    </t>
    </r>
    <r>
      <rPr>
        <sz val="11"/>
        <rFont val="宋体"/>
        <charset val="134"/>
      </rPr>
      <t>农村环境保护</t>
    </r>
  </si>
  <si>
    <r>
      <rPr>
        <sz val="11"/>
        <rFont val="Times New Roman"/>
        <charset val="134"/>
      </rPr>
      <t xml:space="preserve">  </t>
    </r>
    <r>
      <rPr>
        <sz val="11"/>
        <rFont val="宋体"/>
        <charset val="134"/>
      </rPr>
      <t>能源节约利用</t>
    </r>
  </si>
  <si>
    <r>
      <rPr>
        <sz val="11"/>
        <rFont val="Times New Roman"/>
        <charset val="134"/>
      </rPr>
      <t xml:space="preserve">    </t>
    </r>
    <r>
      <rPr>
        <sz val="11"/>
        <rFont val="宋体"/>
        <charset val="134"/>
      </rPr>
      <t>能源节约利用</t>
    </r>
  </si>
  <si>
    <r>
      <rPr>
        <sz val="11"/>
        <rFont val="Times New Roman"/>
        <charset val="134"/>
      </rPr>
      <t xml:space="preserve">  </t>
    </r>
    <r>
      <rPr>
        <sz val="11"/>
        <rFont val="宋体"/>
        <charset val="134"/>
      </rPr>
      <t>污染减排</t>
    </r>
  </si>
  <si>
    <r>
      <rPr>
        <sz val="11"/>
        <rFont val="Times New Roman"/>
        <charset val="134"/>
      </rPr>
      <t xml:space="preserve">    </t>
    </r>
    <r>
      <rPr>
        <sz val="11"/>
        <rFont val="宋体"/>
        <charset val="134"/>
      </rPr>
      <t>减排专项支出</t>
    </r>
  </si>
  <si>
    <t>城乡社区支出</t>
  </si>
  <si>
    <r>
      <rPr>
        <sz val="11"/>
        <rFont val="Times New Roman"/>
        <charset val="134"/>
      </rPr>
      <t xml:space="preserve">  </t>
    </r>
    <r>
      <rPr>
        <sz val="11"/>
        <rFont val="宋体"/>
        <charset val="134"/>
      </rPr>
      <t>城乡社区管理事务</t>
    </r>
  </si>
  <si>
    <r>
      <rPr>
        <sz val="11"/>
        <rFont val="Times New Roman"/>
        <charset val="134"/>
      </rPr>
      <t xml:space="preserve">    </t>
    </r>
    <r>
      <rPr>
        <sz val="11"/>
        <rFont val="宋体"/>
        <charset val="134"/>
      </rPr>
      <t>城管执法</t>
    </r>
  </si>
  <si>
    <r>
      <rPr>
        <sz val="11"/>
        <rFont val="Times New Roman"/>
        <charset val="134"/>
      </rPr>
      <t xml:space="preserve">    </t>
    </r>
    <r>
      <rPr>
        <sz val="11"/>
        <rFont val="宋体"/>
        <charset val="134"/>
      </rPr>
      <t>市政公用行业市场监管</t>
    </r>
  </si>
  <si>
    <r>
      <rPr>
        <sz val="11"/>
        <rFont val="Times New Roman"/>
        <charset val="134"/>
      </rPr>
      <t xml:space="preserve">    </t>
    </r>
    <r>
      <rPr>
        <sz val="11"/>
        <rFont val="宋体"/>
        <charset val="134"/>
      </rPr>
      <t>住宅建设与房地产市场监管</t>
    </r>
  </si>
  <si>
    <r>
      <rPr>
        <sz val="11"/>
        <rFont val="Times New Roman"/>
        <charset val="134"/>
      </rPr>
      <t xml:space="preserve">    </t>
    </r>
    <r>
      <rPr>
        <sz val="11"/>
        <rFont val="宋体"/>
        <charset val="134"/>
      </rPr>
      <t>其他城乡社区管理事务支出</t>
    </r>
  </si>
  <si>
    <r>
      <rPr>
        <sz val="11"/>
        <rFont val="Times New Roman"/>
        <charset val="134"/>
      </rPr>
      <t xml:space="preserve">  </t>
    </r>
    <r>
      <rPr>
        <sz val="11"/>
        <rFont val="宋体"/>
        <charset val="134"/>
      </rPr>
      <t>城乡社区规划与管理</t>
    </r>
  </si>
  <si>
    <r>
      <rPr>
        <sz val="11"/>
        <rFont val="Times New Roman"/>
        <charset val="134"/>
      </rPr>
      <t xml:space="preserve">    </t>
    </r>
    <r>
      <rPr>
        <sz val="11"/>
        <rFont val="宋体"/>
        <charset val="134"/>
      </rPr>
      <t>城乡社区规划与管理</t>
    </r>
  </si>
  <si>
    <r>
      <rPr>
        <sz val="11"/>
        <rFont val="Times New Roman"/>
        <charset val="134"/>
      </rPr>
      <t xml:space="preserve">  </t>
    </r>
    <r>
      <rPr>
        <sz val="11"/>
        <rFont val="宋体"/>
        <charset val="134"/>
      </rPr>
      <t>城乡社区公共设施</t>
    </r>
  </si>
  <si>
    <r>
      <rPr>
        <sz val="11"/>
        <rFont val="Times New Roman"/>
        <charset val="134"/>
      </rPr>
      <t xml:space="preserve">    </t>
    </r>
    <r>
      <rPr>
        <sz val="11"/>
        <rFont val="宋体"/>
        <charset val="134"/>
      </rPr>
      <t>其他城乡社区公共设施支出</t>
    </r>
  </si>
  <si>
    <r>
      <rPr>
        <sz val="11"/>
        <rFont val="Times New Roman"/>
        <charset val="134"/>
      </rPr>
      <t xml:space="preserve">  </t>
    </r>
    <r>
      <rPr>
        <sz val="11"/>
        <rFont val="宋体"/>
        <charset val="134"/>
      </rPr>
      <t>城乡社区环境卫生</t>
    </r>
  </si>
  <si>
    <r>
      <rPr>
        <sz val="11"/>
        <rFont val="Times New Roman"/>
        <charset val="134"/>
      </rPr>
      <t xml:space="preserve">    </t>
    </r>
    <r>
      <rPr>
        <sz val="11"/>
        <rFont val="宋体"/>
        <charset val="134"/>
      </rPr>
      <t>城乡社区环境卫生</t>
    </r>
  </si>
  <si>
    <r>
      <rPr>
        <sz val="11"/>
        <rFont val="Times New Roman"/>
        <charset val="134"/>
      </rPr>
      <t xml:space="preserve">  </t>
    </r>
    <r>
      <rPr>
        <sz val="11"/>
        <rFont val="宋体"/>
        <charset val="134"/>
      </rPr>
      <t>建设市场管理与监督</t>
    </r>
  </si>
  <si>
    <r>
      <rPr>
        <sz val="11"/>
        <rFont val="Times New Roman"/>
        <charset val="134"/>
      </rPr>
      <t xml:space="preserve">    </t>
    </r>
    <r>
      <rPr>
        <sz val="11"/>
        <rFont val="宋体"/>
        <charset val="134"/>
      </rPr>
      <t>建设市场管理与监督</t>
    </r>
  </si>
  <si>
    <r>
      <rPr>
        <sz val="11"/>
        <rFont val="Times New Roman"/>
        <charset val="134"/>
      </rPr>
      <t xml:space="preserve">  </t>
    </r>
    <r>
      <rPr>
        <sz val="11"/>
        <rFont val="宋体"/>
        <charset val="134"/>
      </rPr>
      <t>城市基础设施配套费安排的支出</t>
    </r>
  </si>
  <si>
    <r>
      <rPr>
        <sz val="11"/>
        <rFont val="Times New Roman"/>
        <charset val="134"/>
      </rPr>
      <t xml:space="preserve">    </t>
    </r>
    <r>
      <rPr>
        <sz val="11"/>
        <rFont val="宋体"/>
        <charset val="134"/>
      </rPr>
      <t>城市防洪</t>
    </r>
  </si>
  <si>
    <r>
      <rPr>
        <sz val="11"/>
        <rFont val="Times New Roman"/>
        <charset val="134"/>
      </rPr>
      <t xml:space="preserve">  </t>
    </r>
    <r>
      <rPr>
        <sz val="11"/>
        <rFont val="宋体"/>
        <charset val="134"/>
      </rPr>
      <t>污水处理费安排的支出</t>
    </r>
  </si>
  <si>
    <r>
      <rPr>
        <sz val="11"/>
        <rFont val="Times New Roman"/>
        <charset val="134"/>
      </rPr>
      <t xml:space="preserve">    </t>
    </r>
    <r>
      <rPr>
        <sz val="11"/>
        <rFont val="宋体"/>
        <charset val="134"/>
      </rPr>
      <t>污水处理设施建设和运营</t>
    </r>
  </si>
  <si>
    <r>
      <rPr>
        <sz val="11"/>
        <rFont val="Times New Roman"/>
        <charset val="134"/>
      </rPr>
      <t xml:space="preserve">  </t>
    </r>
    <r>
      <rPr>
        <sz val="11"/>
        <rFont val="宋体"/>
        <charset val="134"/>
      </rPr>
      <t>其他城乡社区支出</t>
    </r>
  </si>
  <si>
    <r>
      <rPr>
        <sz val="11"/>
        <rFont val="Times New Roman"/>
        <charset val="134"/>
      </rPr>
      <t xml:space="preserve">    </t>
    </r>
    <r>
      <rPr>
        <sz val="11"/>
        <rFont val="宋体"/>
        <charset val="134"/>
      </rPr>
      <t>其他城乡社区支出</t>
    </r>
  </si>
  <si>
    <t>农林水支出</t>
  </si>
  <si>
    <r>
      <rPr>
        <sz val="11"/>
        <rFont val="Times New Roman"/>
        <charset val="134"/>
      </rPr>
      <t xml:space="preserve">  </t>
    </r>
    <r>
      <rPr>
        <sz val="11"/>
        <rFont val="宋体"/>
        <charset val="134"/>
      </rPr>
      <t>农业</t>
    </r>
  </si>
  <si>
    <r>
      <rPr>
        <sz val="11"/>
        <rFont val="Times New Roman"/>
        <charset val="134"/>
      </rPr>
      <t xml:space="preserve">    </t>
    </r>
    <r>
      <rPr>
        <sz val="11"/>
        <rFont val="宋体"/>
        <charset val="134"/>
      </rPr>
      <t>科技转化与推广服务</t>
    </r>
  </si>
  <si>
    <r>
      <rPr>
        <sz val="11"/>
        <rFont val="Times New Roman"/>
        <charset val="134"/>
      </rPr>
      <t xml:space="preserve">    </t>
    </r>
    <r>
      <rPr>
        <sz val="11"/>
        <rFont val="宋体"/>
        <charset val="134"/>
      </rPr>
      <t>病虫害控制</t>
    </r>
  </si>
  <si>
    <r>
      <rPr>
        <sz val="11"/>
        <rFont val="Times New Roman"/>
        <charset val="134"/>
      </rPr>
      <t xml:space="preserve">    </t>
    </r>
    <r>
      <rPr>
        <sz val="11"/>
        <rFont val="宋体"/>
        <charset val="134"/>
      </rPr>
      <t>农产品质量安全</t>
    </r>
  </si>
  <si>
    <r>
      <rPr>
        <sz val="11"/>
        <rFont val="Times New Roman"/>
        <charset val="134"/>
      </rPr>
      <t xml:space="preserve">    </t>
    </r>
    <r>
      <rPr>
        <sz val="11"/>
        <rFont val="宋体"/>
        <charset val="134"/>
      </rPr>
      <t>执法监管</t>
    </r>
  </si>
  <si>
    <r>
      <rPr>
        <sz val="11"/>
        <rFont val="Times New Roman"/>
        <charset val="134"/>
      </rPr>
      <t xml:space="preserve">    </t>
    </r>
    <r>
      <rPr>
        <sz val="11"/>
        <rFont val="宋体"/>
        <charset val="134"/>
      </rPr>
      <t>农业行业业务管理</t>
    </r>
  </si>
  <si>
    <r>
      <rPr>
        <sz val="11"/>
        <rFont val="Times New Roman"/>
        <charset val="134"/>
      </rPr>
      <t xml:space="preserve">    </t>
    </r>
    <r>
      <rPr>
        <sz val="11"/>
        <rFont val="宋体"/>
        <charset val="134"/>
      </rPr>
      <t>对外交流与合作</t>
    </r>
  </si>
  <si>
    <r>
      <rPr>
        <sz val="11"/>
        <rFont val="Times New Roman"/>
        <charset val="134"/>
      </rPr>
      <t xml:space="preserve">    </t>
    </r>
    <r>
      <rPr>
        <sz val="11"/>
        <rFont val="宋体"/>
        <charset val="134"/>
      </rPr>
      <t>农业生产支持补贴</t>
    </r>
  </si>
  <si>
    <r>
      <rPr>
        <sz val="11"/>
        <rFont val="Times New Roman"/>
        <charset val="134"/>
      </rPr>
      <t xml:space="preserve">    </t>
    </r>
    <r>
      <rPr>
        <sz val="11"/>
        <rFont val="宋体"/>
        <charset val="134"/>
      </rPr>
      <t>农业组织化与产业化经营</t>
    </r>
  </si>
  <si>
    <r>
      <rPr>
        <sz val="11"/>
        <rFont val="Times New Roman"/>
        <charset val="134"/>
      </rPr>
      <t xml:space="preserve">    </t>
    </r>
    <r>
      <rPr>
        <sz val="11"/>
        <rFont val="宋体"/>
        <charset val="134"/>
      </rPr>
      <t>农村公益事业</t>
    </r>
  </si>
  <si>
    <r>
      <rPr>
        <sz val="11"/>
        <rFont val="Times New Roman"/>
        <charset val="134"/>
      </rPr>
      <t xml:space="preserve">    </t>
    </r>
    <r>
      <rPr>
        <sz val="11"/>
        <rFont val="宋体"/>
        <charset val="134"/>
      </rPr>
      <t>对高校毕业生到基层任职补助</t>
    </r>
  </si>
  <si>
    <r>
      <rPr>
        <sz val="11"/>
        <rFont val="Times New Roman"/>
        <charset val="134"/>
      </rPr>
      <t xml:space="preserve">    </t>
    </r>
    <r>
      <rPr>
        <sz val="11"/>
        <rFont val="宋体"/>
        <charset val="134"/>
      </rPr>
      <t>其他农业支出</t>
    </r>
  </si>
  <si>
    <r>
      <rPr>
        <sz val="11"/>
        <rFont val="Times New Roman"/>
        <charset val="134"/>
      </rPr>
      <t xml:space="preserve">  </t>
    </r>
    <r>
      <rPr>
        <sz val="11"/>
        <rFont val="宋体"/>
        <charset val="134"/>
      </rPr>
      <t>林业和草原</t>
    </r>
  </si>
  <si>
    <r>
      <rPr>
        <sz val="11"/>
        <rFont val="Times New Roman"/>
        <charset val="134"/>
      </rPr>
      <t xml:space="preserve">    </t>
    </r>
    <r>
      <rPr>
        <sz val="11"/>
        <rFont val="宋体"/>
        <charset val="134"/>
      </rPr>
      <t>森林培育</t>
    </r>
  </si>
  <si>
    <r>
      <rPr>
        <sz val="11"/>
        <rFont val="Times New Roman"/>
        <charset val="134"/>
      </rPr>
      <t xml:space="preserve">    </t>
    </r>
    <r>
      <rPr>
        <sz val="11"/>
        <rFont val="宋体"/>
        <charset val="134"/>
      </rPr>
      <t>技术推广与转化</t>
    </r>
  </si>
  <si>
    <r>
      <rPr>
        <sz val="11"/>
        <rFont val="Times New Roman"/>
        <charset val="134"/>
      </rPr>
      <t xml:space="preserve">    </t>
    </r>
    <r>
      <rPr>
        <sz val="11"/>
        <rFont val="宋体"/>
        <charset val="134"/>
      </rPr>
      <t>森林资源管理</t>
    </r>
  </si>
  <si>
    <r>
      <rPr>
        <sz val="11"/>
        <rFont val="Times New Roman"/>
        <charset val="134"/>
      </rPr>
      <t xml:space="preserve">    </t>
    </r>
    <r>
      <rPr>
        <sz val="11"/>
        <rFont val="宋体"/>
        <charset val="134"/>
      </rPr>
      <t>执法与监督</t>
    </r>
  </si>
  <si>
    <r>
      <rPr>
        <sz val="11"/>
        <rFont val="Times New Roman"/>
        <charset val="134"/>
      </rPr>
      <t xml:space="preserve">    </t>
    </r>
    <r>
      <rPr>
        <sz val="11"/>
        <rFont val="宋体"/>
        <charset val="134"/>
      </rPr>
      <t>防灾减灾</t>
    </r>
  </si>
  <si>
    <r>
      <rPr>
        <sz val="11"/>
        <rFont val="Times New Roman"/>
        <charset val="134"/>
      </rPr>
      <t xml:space="preserve">    </t>
    </r>
    <r>
      <rPr>
        <sz val="11"/>
        <rFont val="宋体"/>
        <charset val="134"/>
      </rPr>
      <t>草原管理</t>
    </r>
  </si>
  <si>
    <r>
      <rPr>
        <sz val="11"/>
        <rFont val="Times New Roman"/>
        <charset val="134"/>
      </rPr>
      <t xml:space="preserve">    </t>
    </r>
    <r>
      <rPr>
        <sz val="11"/>
        <rFont val="宋体"/>
        <charset val="134"/>
      </rPr>
      <t>其他林业和草原支出</t>
    </r>
  </si>
  <si>
    <r>
      <rPr>
        <sz val="11"/>
        <rFont val="Times New Roman"/>
        <charset val="134"/>
      </rPr>
      <t xml:space="preserve">  </t>
    </r>
    <r>
      <rPr>
        <sz val="11"/>
        <rFont val="宋体"/>
        <charset val="134"/>
      </rPr>
      <t>水利</t>
    </r>
  </si>
  <si>
    <r>
      <rPr>
        <sz val="11"/>
        <rFont val="Times New Roman"/>
        <charset val="134"/>
      </rPr>
      <t xml:space="preserve">    </t>
    </r>
    <r>
      <rPr>
        <sz val="11"/>
        <rFont val="宋体"/>
        <charset val="134"/>
      </rPr>
      <t>水利行业业务管理</t>
    </r>
  </si>
  <si>
    <r>
      <rPr>
        <sz val="11"/>
        <rFont val="Times New Roman"/>
        <charset val="134"/>
      </rPr>
      <t xml:space="preserve">    </t>
    </r>
    <r>
      <rPr>
        <sz val="11"/>
        <rFont val="宋体"/>
        <charset val="134"/>
      </rPr>
      <t>水利工程建设</t>
    </r>
  </si>
  <si>
    <r>
      <rPr>
        <sz val="11"/>
        <rFont val="Times New Roman"/>
        <charset val="134"/>
      </rPr>
      <t xml:space="preserve">    </t>
    </r>
    <r>
      <rPr>
        <sz val="11"/>
        <rFont val="宋体"/>
        <charset val="134"/>
      </rPr>
      <t>水利工程运行与维护</t>
    </r>
  </si>
  <si>
    <r>
      <rPr>
        <sz val="11"/>
        <rFont val="Times New Roman"/>
        <charset val="134"/>
      </rPr>
      <t xml:space="preserve">    </t>
    </r>
    <r>
      <rPr>
        <sz val="11"/>
        <rFont val="宋体"/>
        <charset val="134"/>
      </rPr>
      <t>水利前期工作</t>
    </r>
  </si>
  <si>
    <r>
      <rPr>
        <sz val="11"/>
        <rFont val="Times New Roman"/>
        <charset val="134"/>
      </rPr>
      <t xml:space="preserve">    </t>
    </r>
    <r>
      <rPr>
        <sz val="11"/>
        <rFont val="宋体"/>
        <charset val="134"/>
      </rPr>
      <t>水利执法监督</t>
    </r>
  </si>
  <si>
    <r>
      <rPr>
        <sz val="11"/>
        <rFont val="Times New Roman"/>
        <charset val="134"/>
      </rPr>
      <t xml:space="preserve">    </t>
    </r>
    <r>
      <rPr>
        <sz val="11"/>
        <rFont val="宋体"/>
        <charset val="134"/>
      </rPr>
      <t>水资源节约管理与保护</t>
    </r>
  </si>
  <si>
    <r>
      <rPr>
        <sz val="11"/>
        <rFont val="Times New Roman"/>
        <charset val="134"/>
      </rPr>
      <t xml:space="preserve">    </t>
    </r>
    <r>
      <rPr>
        <sz val="11"/>
        <rFont val="宋体"/>
        <charset val="134"/>
      </rPr>
      <t>水文测报</t>
    </r>
  </si>
  <si>
    <r>
      <rPr>
        <sz val="11"/>
        <rFont val="Times New Roman"/>
        <charset val="134"/>
      </rPr>
      <t xml:space="preserve">    </t>
    </r>
    <r>
      <rPr>
        <sz val="11"/>
        <rFont val="宋体"/>
        <charset val="134"/>
      </rPr>
      <t>防汛</t>
    </r>
  </si>
  <si>
    <r>
      <rPr>
        <sz val="11"/>
        <rFont val="Times New Roman"/>
        <charset val="134"/>
      </rPr>
      <t xml:space="preserve">    </t>
    </r>
    <r>
      <rPr>
        <sz val="11"/>
        <rFont val="宋体"/>
        <charset val="134"/>
      </rPr>
      <t>抗旱</t>
    </r>
  </si>
  <si>
    <r>
      <rPr>
        <sz val="11"/>
        <rFont val="Times New Roman"/>
        <charset val="134"/>
      </rPr>
      <t xml:space="preserve">    </t>
    </r>
    <r>
      <rPr>
        <sz val="11"/>
        <rFont val="宋体"/>
        <charset val="134"/>
      </rPr>
      <t>农田水利</t>
    </r>
  </si>
  <si>
    <r>
      <rPr>
        <sz val="11"/>
        <rFont val="Times New Roman"/>
        <charset val="134"/>
      </rPr>
      <t xml:space="preserve">    </t>
    </r>
    <r>
      <rPr>
        <sz val="11"/>
        <rFont val="宋体"/>
        <charset val="134"/>
      </rPr>
      <t>水利技术推广</t>
    </r>
  </si>
  <si>
    <r>
      <rPr>
        <sz val="11"/>
        <rFont val="Times New Roman"/>
        <charset val="134"/>
      </rPr>
      <t xml:space="preserve">    </t>
    </r>
    <r>
      <rPr>
        <sz val="11"/>
        <rFont val="宋体"/>
        <charset val="134"/>
      </rPr>
      <t>大中型水库移民后期扶持专项支出</t>
    </r>
  </si>
  <si>
    <r>
      <rPr>
        <sz val="11"/>
        <rFont val="Times New Roman"/>
        <charset val="134"/>
      </rPr>
      <t xml:space="preserve">    </t>
    </r>
    <r>
      <rPr>
        <sz val="11"/>
        <rFont val="宋体"/>
        <charset val="134"/>
      </rPr>
      <t>其他水利支出</t>
    </r>
  </si>
  <si>
    <r>
      <rPr>
        <sz val="11"/>
        <rFont val="Times New Roman"/>
        <charset val="134"/>
      </rPr>
      <t xml:space="preserve">  </t>
    </r>
    <r>
      <rPr>
        <sz val="11"/>
        <rFont val="宋体"/>
        <charset val="134"/>
      </rPr>
      <t>扶贫</t>
    </r>
  </si>
  <si>
    <r>
      <rPr>
        <sz val="11"/>
        <rFont val="Times New Roman"/>
        <charset val="134"/>
      </rPr>
      <t xml:space="preserve">    </t>
    </r>
    <r>
      <rPr>
        <sz val="11"/>
        <rFont val="宋体"/>
        <charset val="134"/>
      </rPr>
      <t>其他扶贫支出</t>
    </r>
  </si>
  <si>
    <r>
      <rPr>
        <sz val="11"/>
        <rFont val="Times New Roman"/>
        <charset val="134"/>
      </rPr>
      <t xml:space="preserve">  </t>
    </r>
    <r>
      <rPr>
        <sz val="11"/>
        <rFont val="宋体"/>
        <charset val="134"/>
      </rPr>
      <t>农业综合开发</t>
    </r>
  </si>
  <si>
    <r>
      <rPr>
        <sz val="11"/>
        <rFont val="Times New Roman"/>
        <charset val="134"/>
      </rPr>
      <t xml:space="preserve">    </t>
    </r>
    <r>
      <rPr>
        <sz val="11"/>
        <rFont val="宋体"/>
        <charset val="134"/>
      </rPr>
      <t>其他农业综合开发支出</t>
    </r>
  </si>
  <si>
    <r>
      <rPr>
        <sz val="11"/>
        <rFont val="Times New Roman"/>
        <charset val="134"/>
      </rPr>
      <t xml:space="preserve">  </t>
    </r>
    <r>
      <rPr>
        <sz val="11"/>
        <rFont val="宋体"/>
        <charset val="134"/>
      </rPr>
      <t>农村综合改革</t>
    </r>
  </si>
  <si>
    <r>
      <rPr>
        <sz val="11"/>
        <rFont val="Times New Roman"/>
        <charset val="134"/>
      </rPr>
      <t xml:space="preserve">    </t>
    </r>
    <r>
      <rPr>
        <sz val="11"/>
        <rFont val="宋体"/>
        <charset val="134"/>
      </rPr>
      <t>其他农村综合改革支出</t>
    </r>
  </si>
  <si>
    <r>
      <rPr>
        <sz val="11"/>
        <rFont val="Times New Roman"/>
        <charset val="134"/>
      </rPr>
      <t xml:space="preserve">  </t>
    </r>
    <r>
      <rPr>
        <sz val="11"/>
        <rFont val="宋体"/>
        <charset val="134"/>
      </rPr>
      <t>普惠金融发展支出</t>
    </r>
  </si>
  <si>
    <r>
      <rPr>
        <sz val="11"/>
        <rFont val="Times New Roman"/>
        <charset val="134"/>
      </rPr>
      <t xml:space="preserve">    </t>
    </r>
    <r>
      <rPr>
        <sz val="11"/>
        <rFont val="宋体"/>
        <charset val="134"/>
      </rPr>
      <t>创业担保贷款贴息</t>
    </r>
  </si>
  <si>
    <r>
      <rPr>
        <sz val="11"/>
        <rFont val="Times New Roman"/>
        <charset val="134"/>
      </rPr>
      <t xml:space="preserve">  </t>
    </r>
    <r>
      <rPr>
        <sz val="11"/>
        <rFont val="宋体"/>
        <charset val="134"/>
      </rPr>
      <t>其他农林水支出</t>
    </r>
  </si>
  <si>
    <r>
      <rPr>
        <sz val="11"/>
        <rFont val="Times New Roman"/>
        <charset val="134"/>
      </rPr>
      <t xml:space="preserve">    </t>
    </r>
    <r>
      <rPr>
        <sz val="11"/>
        <rFont val="宋体"/>
        <charset val="134"/>
      </rPr>
      <t>其他农林水支出</t>
    </r>
  </si>
  <si>
    <t>交通运输支出</t>
  </si>
  <si>
    <r>
      <rPr>
        <sz val="11"/>
        <rFont val="Times New Roman"/>
        <charset val="134"/>
      </rPr>
      <t xml:space="preserve">  </t>
    </r>
    <r>
      <rPr>
        <sz val="11"/>
        <rFont val="宋体"/>
        <charset val="134"/>
      </rPr>
      <t>公路水路运输</t>
    </r>
  </si>
  <si>
    <r>
      <rPr>
        <sz val="11"/>
        <rFont val="Times New Roman"/>
        <charset val="134"/>
      </rPr>
      <t xml:space="preserve">    </t>
    </r>
    <r>
      <rPr>
        <sz val="11"/>
        <rFont val="宋体"/>
        <charset val="134"/>
      </rPr>
      <t>公路建设</t>
    </r>
  </si>
  <si>
    <r>
      <rPr>
        <sz val="11"/>
        <rFont val="Times New Roman"/>
        <charset val="134"/>
      </rPr>
      <t xml:space="preserve">    </t>
    </r>
    <r>
      <rPr>
        <sz val="11"/>
        <rFont val="宋体"/>
        <charset val="134"/>
      </rPr>
      <t>公路养护</t>
    </r>
  </si>
  <si>
    <r>
      <rPr>
        <sz val="11"/>
        <rFont val="Times New Roman"/>
        <charset val="134"/>
      </rPr>
      <t xml:space="preserve">    </t>
    </r>
    <r>
      <rPr>
        <sz val="11"/>
        <rFont val="宋体"/>
        <charset val="134"/>
      </rPr>
      <t>公路运输管理</t>
    </r>
  </si>
  <si>
    <r>
      <rPr>
        <sz val="11"/>
        <rFont val="Times New Roman"/>
        <charset val="134"/>
      </rPr>
      <t xml:space="preserve">    </t>
    </r>
    <r>
      <rPr>
        <sz val="11"/>
        <rFont val="宋体"/>
        <charset val="134"/>
      </rPr>
      <t>水路运输管理支出</t>
    </r>
  </si>
  <si>
    <r>
      <rPr>
        <sz val="11"/>
        <rFont val="Times New Roman"/>
        <charset val="134"/>
      </rPr>
      <t xml:space="preserve">  </t>
    </r>
    <r>
      <rPr>
        <sz val="11"/>
        <rFont val="宋体"/>
        <charset val="134"/>
      </rPr>
      <t>成品油价格改革对交通运输的补贴</t>
    </r>
  </si>
  <si>
    <r>
      <rPr>
        <sz val="11"/>
        <rFont val="Times New Roman"/>
        <charset val="134"/>
      </rPr>
      <t xml:space="preserve">    </t>
    </r>
    <r>
      <rPr>
        <sz val="11"/>
        <rFont val="宋体"/>
        <charset val="134"/>
      </rPr>
      <t>对城市公交的补贴</t>
    </r>
  </si>
  <si>
    <r>
      <rPr>
        <sz val="11"/>
        <rFont val="Times New Roman"/>
        <charset val="134"/>
      </rPr>
      <t xml:space="preserve">    </t>
    </r>
    <r>
      <rPr>
        <sz val="11"/>
        <rFont val="宋体"/>
        <charset val="134"/>
      </rPr>
      <t>对出租车的补贴</t>
    </r>
  </si>
  <si>
    <r>
      <rPr>
        <sz val="11"/>
        <rFont val="Times New Roman"/>
        <charset val="134"/>
      </rPr>
      <t xml:space="preserve">  </t>
    </r>
    <r>
      <rPr>
        <sz val="11"/>
        <rFont val="宋体"/>
        <charset val="134"/>
      </rPr>
      <t>邮政业支出</t>
    </r>
  </si>
  <si>
    <r>
      <rPr>
        <sz val="11"/>
        <rFont val="Times New Roman"/>
        <charset val="134"/>
      </rPr>
      <t xml:space="preserve">    </t>
    </r>
    <r>
      <rPr>
        <sz val="11"/>
        <rFont val="宋体"/>
        <charset val="134"/>
      </rPr>
      <t>行业监管</t>
    </r>
  </si>
  <si>
    <t>资源勘探信息等支出</t>
  </si>
  <si>
    <r>
      <rPr>
        <sz val="11"/>
        <rFont val="Times New Roman"/>
        <charset val="134"/>
      </rPr>
      <t xml:space="preserve">  </t>
    </r>
    <r>
      <rPr>
        <sz val="11"/>
        <rFont val="宋体"/>
        <charset val="134"/>
      </rPr>
      <t>工业和信息产业监管</t>
    </r>
  </si>
  <si>
    <r>
      <rPr>
        <sz val="11"/>
        <rFont val="Times New Roman"/>
        <charset val="134"/>
      </rPr>
      <t xml:space="preserve">    </t>
    </r>
    <r>
      <rPr>
        <sz val="11"/>
        <rFont val="宋体"/>
        <charset val="134"/>
      </rPr>
      <t>其他工业和信息产业监管支出</t>
    </r>
  </si>
  <si>
    <r>
      <rPr>
        <sz val="11"/>
        <rFont val="Times New Roman"/>
        <charset val="134"/>
      </rPr>
      <t xml:space="preserve">  </t>
    </r>
    <r>
      <rPr>
        <sz val="11"/>
        <rFont val="宋体"/>
        <charset val="134"/>
      </rPr>
      <t>国有资产监管</t>
    </r>
  </si>
  <si>
    <r>
      <rPr>
        <sz val="11"/>
        <rFont val="Times New Roman"/>
        <charset val="134"/>
      </rPr>
      <t xml:space="preserve">  </t>
    </r>
    <r>
      <rPr>
        <sz val="11"/>
        <rFont val="宋体"/>
        <charset val="134"/>
      </rPr>
      <t>支持中小企业发展和管理支出</t>
    </r>
  </si>
  <si>
    <r>
      <rPr>
        <sz val="11"/>
        <rFont val="Times New Roman"/>
        <charset val="134"/>
      </rPr>
      <t xml:space="preserve">    </t>
    </r>
    <r>
      <rPr>
        <sz val="11"/>
        <rFont val="宋体"/>
        <charset val="134"/>
      </rPr>
      <t>中小企业发展专项</t>
    </r>
  </si>
  <si>
    <t>商业服务业等支出</t>
  </si>
  <si>
    <r>
      <rPr>
        <sz val="11"/>
        <rFont val="Times New Roman"/>
        <charset val="134"/>
      </rPr>
      <t xml:space="preserve">  </t>
    </r>
    <r>
      <rPr>
        <sz val="11"/>
        <rFont val="宋体"/>
        <charset val="134"/>
      </rPr>
      <t>商业流通事务</t>
    </r>
  </si>
  <si>
    <r>
      <rPr>
        <sz val="11"/>
        <rFont val="Times New Roman"/>
        <charset val="134"/>
      </rPr>
      <t xml:space="preserve">    </t>
    </r>
    <r>
      <rPr>
        <sz val="11"/>
        <rFont val="宋体"/>
        <charset val="134"/>
      </rPr>
      <t>市场监测及信息管理</t>
    </r>
  </si>
  <si>
    <r>
      <rPr>
        <sz val="11"/>
        <rFont val="Times New Roman"/>
        <charset val="134"/>
      </rPr>
      <t xml:space="preserve">  </t>
    </r>
    <r>
      <rPr>
        <sz val="11"/>
        <rFont val="宋体"/>
        <charset val="134"/>
      </rPr>
      <t>其他商业服务业等支出</t>
    </r>
  </si>
  <si>
    <r>
      <rPr>
        <sz val="11"/>
        <rFont val="Times New Roman"/>
        <charset val="134"/>
      </rPr>
      <t xml:space="preserve">    </t>
    </r>
    <r>
      <rPr>
        <sz val="11"/>
        <rFont val="宋体"/>
        <charset val="134"/>
      </rPr>
      <t>其他商业服务业等支出</t>
    </r>
  </si>
  <si>
    <t>援助其他地区支出</t>
  </si>
  <si>
    <r>
      <rPr>
        <sz val="11"/>
        <rFont val="Times New Roman"/>
        <charset val="134"/>
      </rPr>
      <t xml:space="preserve">  </t>
    </r>
    <r>
      <rPr>
        <sz val="11"/>
        <rFont val="宋体"/>
        <charset val="134"/>
      </rPr>
      <t>一般公共服务</t>
    </r>
  </si>
  <si>
    <r>
      <rPr>
        <sz val="11"/>
        <rFont val="Times New Roman"/>
        <charset val="134"/>
      </rPr>
      <t xml:space="preserve">    </t>
    </r>
    <r>
      <rPr>
        <sz val="11"/>
        <rFont val="宋体"/>
        <charset val="134"/>
      </rPr>
      <t>一般公共服务</t>
    </r>
  </si>
  <si>
    <t>自然资源海洋气象等支出</t>
  </si>
  <si>
    <r>
      <rPr>
        <sz val="11"/>
        <rFont val="Times New Roman"/>
        <charset val="134"/>
      </rPr>
      <t xml:space="preserve">  </t>
    </r>
    <r>
      <rPr>
        <sz val="11"/>
        <rFont val="宋体"/>
        <charset val="134"/>
      </rPr>
      <t>自然资源事务</t>
    </r>
  </si>
  <si>
    <r>
      <rPr>
        <sz val="11"/>
        <rFont val="Times New Roman"/>
        <charset val="134"/>
      </rPr>
      <t xml:space="preserve">    </t>
    </r>
    <r>
      <rPr>
        <sz val="11"/>
        <rFont val="宋体"/>
        <charset val="134"/>
      </rPr>
      <t>自然资源规划及管理</t>
    </r>
  </si>
  <si>
    <r>
      <rPr>
        <sz val="11"/>
        <rFont val="Times New Roman"/>
        <charset val="134"/>
      </rPr>
      <t xml:space="preserve">    </t>
    </r>
    <r>
      <rPr>
        <sz val="11"/>
        <rFont val="宋体"/>
        <charset val="134"/>
      </rPr>
      <t>土地资源调查</t>
    </r>
  </si>
  <si>
    <r>
      <rPr>
        <sz val="11"/>
        <rFont val="Times New Roman"/>
        <charset val="134"/>
      </rPr>
      <t xml:space="preserve">    </t>
    </r>
    <r>
      <rPr>
        <sz val="11"/>
        <rFont val="宋体"/>
        <charset val="134"/>
      </rPr>
      <t>土地资源利用与保护</t>
    </r>
  </si>
  <si>
    <r>
      <rPr>
        <sz val="11"/>
        <rFont val="Times New Roman"/>
        <charset val="134"/>
      </rPr>
      <t xml:space="preserve">    </t>
    </r>
    <r>
      <rPr>
        <sz val="11"/>
        <rFont val="宋体"/>
        <charset val="134"/>
      </rPr>
      <t>自然资源行业业务管理</t>
    </r>
  </si>
  <si>
    <r>
      <rPr>
        <sz val="11"/>
        <rFont val="Times New Roman"/>
        <charset val="134"/>
      </rPr>
      <t xml:space="preserve">    </t>
    </r>
    <r>
      <rPr>
        <sz val="11"/>
        <rFont val="宋体"/>
        <charset val="134"/>
      </rPr>
      <t>国土整治</t>
    </r>
  </si>
  <si>
    <r>
      <rPr>
        <sz val="11"/>
        <rFont val="Times New Roman"/>
        <charset val="134"/>
      </rPr>
      <t xml:space="preserve">    </t>
    </r>
    <r>
      <rPr>
        <sz val="11"/>
        <rFont val="宋体"/>
        <charset val="134"/>
      </rPr>
      <t>土地资源储备支出</t>
    </r>
  </si>
  <si>
    <r>
      <rPr>
        <sz val="11"/>
        <rFont val="Times New Roman"/>
        <charset val="134"/>
      </rPr>
      <t xml:space="preserve">    </t>
    </r>
    <r>
      <rPr>
        <sz val="11"/>
        <rFont val="宋体"/>
        <charset val="134"/>
      </rPr>
      <t>地质矿产资源与环境调查</t>
    </r>
  </si>
  <si>
    <r>
      <rPr>
        <sz val="11"/>
        <rFont val="Times New Roman"/>
        <charset val="134"/>
      </rPr>
      <t xml:space="preserve">    </t>
    </r>
    <r>
      <rPr>
        <sz val="11"/>
        <rFont val="宋体"/>
        <charset val="134"/>
      </rPr>
      <t>地质矿产资源利用与保护</t>
    </r>
  </si>
  <si>
    <r>
      <rPr>
        <sz val="11"/>
        <rFont val="Times New Roman"/>
        <charset val="134"/>
      </rPr>
      <t xml:space="preserve">    </t>
    </r>
    <r>
      <rPr>
        <sz val="11"/>
        <rFont val="宋体"/>
        <charset val="134"/>
      </rPr>
      <t>其他自然资源事务支出</t>
    </r>
  </si>
  <si>
    <r>
      <rPr>
        <sz val="11"/>
        <rFont val="Times New Roman"/>
        <charset val="134"/>
      </rPr>
      <t xml:space="preserve">  </t>
    </r>
    <r>
      <rPr>
        <sz val="11"/>
        <rFont val="宋体"/>
        <charset val="134"/>
      </rPr>
      <t>测绘事务</t>
    </r>
  </si>
  <si>
    <r>
      <rPr>
        <sz val="11"/>
        <rFont val="Times New Roman"/>
        <charset val="134"/>
      </rPr>
      <t xml:space="preserve">  </t>
    </r>
    <r>
      <rPr>
        <sz val="11"/>
        <rFont val="宋体"/>
        <charset val="134"/>
      </rPr>
      <t>气象事务</t>
    </r>
  </si>
  <si>
    <r>
      <rPr>
        <sz val="11"/>
        <rFont val="Times New Roman"/>
        <charset val="134"/>
      </rPr>
      <t xml:space="preserve">    </t>
    </r>
    <r>
      <rPr>
        <sz val="11"/>
        <rFont val="宋体"/>
        <charset val="134"/>
      </rPr>
      <t>气象服务</t>
    </r>
  </si>
  <si>
    <r>
      <rPr>
        <sz val="11"/>
        <rFont val="Times New Roman"/>
        <charset val="134"/>
      </rPr>
      <t xml:space="preserve">    </t>
    </r>
    <r>
      <rPr>
        <sz val="11"/>
        <rFont val="宋体"/>
        <charset val="134"/>
      </rPr>
      <t>气象装备保障维护</t>
    </r>
  </si>
  <si>
    <t>住房保障支出</t>
  </si>
  <si>
    <r>
      <rPr>
        <sz val="11"/>
        <rFont val="Times New Roman"/>
        <charset val="134"/>
      </rPr>
      <t xml:space="preserve">  </t>
    </r>
    <r>
      <rPr>
        <sz val="11"/>
        <rFont val="宋体"/>
        <charset val="134"/>
      </rPr>
      <t>保障性安居工程支出</t>
    </r>
  </si>
  <si>
    <r>
      <rPr>
        <sz val="11"/>
        <rFont val="Times New Roman"/>
        <charset val="134"/>
      </rPr>
      <t xml:space="preserve">    </t>
    </r>
    <r>
      <rPr>
        <sz val="11"/>
        <rFont val="宋体"/>
        <charset val="134"/>
      </rPr>
      <t>其他保障性安居工程支出</t>
    </r>
  </si>
  <si>
    <r>
      <rPr>
        <sz val="11"/>
        <rFont val="Times New Roman"/>
        <charset val="134"/>
      </rPr>
      <t xml:space="preserve">  </t>
    </r>
    <r>
      <rPr>
        <sz val="11"/>
        <rFont val="宋体"/>
        <charset val="134"/>
      </rPr>
      <t>住房改革支出</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</si>
  <si>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</si>
  <si>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提租补贴</t>
    </r>
  </si>
  <si>
    <r>
      <rPr>
        <sz val="11"/>
        <rFont val="Times New Roman"/>
        <charset val="134"/>
      </rPr>
      <t xml:space="preserve">    </t>
    </r>
    <r>
      <rPr>
        <sz val="11"/>
        <rFont val="宋体"/>
        <charset val="134"/>
      </rPr>
      <t>购房补贴</t>
    </r>
  </si>
  <si>
    <r>
      <rPr>
        <sz val="11"/>
        <rFont val="Times New Roman"/>
        <charset val="134"/>
      </rPr>
      <t xml:space="preserve">  </t>
    </r>
    <r>
      <rPr>
        <sz val="11"/>
        <rFont val="宋体"/>
        <charset val="134"/>
      </rPr>
      <t>城乡社区住宅</t>
    </r>
  </si>
  <si>
    <r>
      <rPr>
        <sz val="11"/>
        <rFont val="Times New Roman"/>
        <charset val="134"/>
      </rPr>
      <t xml:space="preserve">    </t>
    </r>
    <r>
      <rPr>
        <sz val="11"/>
        <rFont val="宋体"/>
        <charset val="134"/>
      </rPr>
      <t>住房公积金管理</t>
    </r>
  </si>
  <si>
    <r>
      <rPr>
        <sz val="11"/>
        <rFont val="Times New Roman"/>
        <charset val="134"/>
      </rPr>
      <t xml:space="preserve">    </t>
    </r>
    <r>
      <rPr>
        <sz val="11"/>
        <rFont val="宋体"/>
        <charset val="134"/>
      </rPr>
      <t>其他城乡社区住宅支出</t>
    </r>
  </si>
  <si>
    <t>粮油物资储备支出</t>
  </si>
  <si>
    <r>
      <rPr>
        <sz val="11"/>
        <rFont val="Times New Roman"/>
        <charset val="134"/>
      </rPr>
      <t xml:space="preserve">  </t>
    </r>
    <r>
      <rPr>
        <sz val="11"/>
        <rFont val="宋体"/>
        <charset val="134"/>
      </rPr>
      <t>粮油事务</t>
    </r>
  </si>
  <si>
    <r>
      <rPr>
        <sz val="11"/>
        <rFont val="Times New Roman"/>
        <charset val="134"/>
      </rPr>
      <t xml:space="preserve">    </t>
    </r>
    <r>
      <rPr>
        <sz val="11"/>
        <rFont val="宋体"/>
        <charset val="134"/>
      </rPr>
      <t>粮食信息统计</t>
    </r>
  </si>
  <si>
    <r>
      <rPr>
        <sz val="11"/>
        <rFont val="Times New Roman"/>
        <charset val="134"/>
      </rPr>
      <t xml:space="preserve">    </t>
    </r>
    <r>
      <rPr>
        <sz val="11"/>
        <rFont val="宋体"/>
        <charset val="134"/>
      </rPr>
      <t>粮食财务挂账利息补贴</t>
    </r>
  </si>
  <si>
    <r>
      <rPr>
        <sz val="11"/>
        <rFont val="Times New Roman"/>
        <charset val="134"/>
      </rPr>
      <t xml:space="preserve">    </t>
    </r>
    <r>
      <rPr>
        <sz val="11"/>
        <rFont val="宋体"/>
        <charset val="134"/>
      </rPr>
      <t>粮食风险基金</t>
    </r>
  </si>
  <si>
    <r>
      <rPr>
        <sz val="11"/>
        <rFont val="Times New Roman"/>
        <charset val="134"/>
      </rPr>
      <t xml:space="preserve">    </t>
    </r>
    <r>
      <rPr>
        <sz val="11"/>
        <rFont val="宋体"/>
        <charset val="134"/>
      </rPr>
      <t>其他粮油事务支出</t>
    </r>
  </si>
  <si>
    <r>
      <rPr>
        <sz val="11"/>
        <rFont val="Times New Roman"/>
        <charset val="134"/>
      </rPr>
      <t xml:space="preserve">  </t>
    </r>
    <r>
      <rPr>
        <sz val="11"/>
        <rFont val="宋体"/>
        <charset val="134"/>
      </rPr>
      <t>粮油储备</t>
    </r>
  </si>
  <si>
    <r>
      <rPr>
        <sz val="11"/>
        <rFont val="Times New Roman"/>
        <charset val="134"/>
      </rPr>
      <t xml:space="preserve">    </t>
    </r>
    <r>
      <rPr>
        <sz val="11"/>
        <rFont val="宋体"/>
        <charset val="134"/>
      </rPr>
      <t>储备粮油补贴</t>
    </r>
  </si>
  <si>
    <t>灾害防治及应急管理支出</t>
  </si>
  <si>
    <r>
      <rPr>
        <sz val="11"/>
        <rFont val="Times New Roman"/>
        <charset val="134"/>
      </rPr>
      <t xml:space="preserve">  </t>
    </r>
    <r>
      <rPr>
        <sz val="11"/>
        <rFont val="宋体"/>
        <charset val="134"/>
      </rPr>
      <t>应急管理事务</t>
    </r>
  </si>
  <si>
    <r>
      <rPr>
        <sz val="11"/>
        <rFont val="Times New Roman"/>
        <charset val="134"/>
      </rPr>
      <t xml:space="preserve">    </t>
    </r>
    <r>
      <rPr>
        <sz val="11"/>
        <rFont val="宋体"/>
        <charset val="134"/>
      </rPr>
      <t>安全监管</t>
    </r>
  </si>
  <si>
    <r>
      <rPr>
        <sz val="11"/>
        <rFont val="Times New Roman"/>
        <charset val="134"/>
      </rPr>
      <t xml:space="preserve">  </t>
    </r>
    <r>
      <rPr>
        <sz val="11"/>
        <rFont val="宋体"/>
        <charset val="134"/>
      </rPr>
      <t>消防事务</t>
    </r>
  </si>
  <si>
    <r>
      <rPr>
        <sz val="11"/>
        <rFont val="Times New Roman"/>
        <charset val="134"/>
      </rPr>
      <t xml:space="preserve">    </t>
    </r>
    <r>
      <rPr>
        <sz val="11"/>
        <rFont val="宋体"/>
        <charset val="134"/>
      </rPr>
      <t>消防应急救援</t>
    </r>
  </si>
  <si>
    <r>
      <rPr>
        <sz val="11"/>
        <rFont val="Times New Roman"/>
        <charset val="134"/>
      </rPr>
      <t xml:space="preserve">    </t>
    </r>
    <r>
      <rPr>
        <sz val="11"/>
        <rFont val="宋体"/>
        <charset val="134"/>
      </rPr>
      <t>其他消防事务支出</t>
    </r>
  </si>
  <si>
    <r>
      <rPr>
        <sz val="11"/>
        <rFont val="Times New Roman"/>
        <charset val="134"/>
      </rPr>
      <t xml:space="preserve">  </t>
    </r>
    <r>
      <rPr>
        <sz val="11"/>
        <rFont val="宋体"/>
        <charset val="134"/>
      </rPr>
      <t>地震事务</t>
    </r>
  </si>
  <si>
    <r>
      <rPr>
        <sz val="11"/>
        <rFont val="Times New Roman"/>
        <charset val="134"/>
      </rPr>
      <t xml:space="preserve">    </t>
    </r>
    <r>
      <rPr>
        <sz val="11"/>
        <rFont val="宋体"/>
        <charset val="134"/>
      </rPr>
      <t>地震应急救援</t>
    </r>
  </si>
  <si>
    <r>
      <rPr>
        <sz val="11"/>
        <rFont val="Times New Roman"/>
        <charset val="134"/>
      </rPr>
      <t xml:space="preserve">    </t>
    </r>
    <r>
      <rPr>
        <sz val="11"/>
        <rFont val="宋体"/>
        <charset val="134"/>
      </rPr>
      <t>其他地震事务支出</t>
    </r>
  </si>
  <si>
    <r>
      <rPr>
        <sz val="11"/>
        <rFont val="Times New Roman"/>
        <charset val="134"/>
      </rPr>
      <t xml:space="preserve">  </t>
    </r>
    <r>
      <rPr>
        <sz val="11"/>
        <rFont val="宋体"/>
        <charset val="134"/>
      </rPr>
      <t>自然灾害救灾及恢复重建支出</t>
    </r>
  </si>
  <si>
    <r>
      <rPr>
        <sz val="11"/>
        <rFont val="Times New Roman"/>
        <charset val="134"/>
      </rPr>
      <t xml:space="preserve">    </t>
    </r>
    <r>
      <rPr>
        <sz val="11"/>
        <rFont val="宋体"/>
        <charset val="134"/>
      </rPr>
      <t>地方自然灾害生活补助</t>
    </r>
  </si>
  <si>
    <r>
      <rPr>
        <sz val="11"/>
        <rFont val="Times New Roman"/>
        <charset val="134"/>
      </rPr>
      <t xml:space="preserve">    </t>
    </r>
    <r>
      <rPr>
        <sz val="11"/>
        <rFont val="宋体"/>
        <charset val="134"/>
      </rPr>
      <t>其他自然灾害生活救助支出</t>
    </r>
  </si>
  <si>
    <t>预备费</t>
  </si>
  <si>
    <r>
      <rPr>
        <sz val="11"/>
        <rFont val="Times New Roman"/>
        <charset val="134"/>
      </rPr>
      <t xml:space="preserve">  </t>
    </r>
    <r>
      <rPr>
        <sz val="11"/>
        <rFont val="宋体"/>
        <charset val="134"/>
      </rPr>
      <t>预备费</t>
    </r>
  </si>
  <si>
    <r>
      <rPr>
        <sz val="11"/>
        <rFont val="Times New Roman"/>
        <charset val="134"/>
      </rPr>
      <t xml:space="preserve">    </t>
    </r>
    <r>
      <rPr>
        <sz val="11"/>
        <rFont val="宋体"/>
        <charset val="134"/>
      </rPr>
      <t>预备费</t>
    </r>
  </si>
  <si>
    <t>其他支出</t>
  </si>
  <si>
    <r>
      <rPr>
        <sz val="11"/>
        <rFont val="Times New Roman"/>
        <charset val="134"/>
      </rPr>
      <t xml:space="preserve">  </t>
    </r>
    <r>
      <rPr>
        <sz val="11"/>
        <rFont val="宋体"/>
        <charset val="134"/>
      </rPr>
      <t>年初预留</t>
    </r>
  </si>
  <si>
    <r>
      <rPr>
        <sz val="11"/>
        <rFont val="Times New Roman"/>
        <charset val="134"/>
      </rPr>
      <t xml:space="preserve">    </t>
    </r>
    <r>
      <rPr>
        <sz val="11"/>
        <rFont val="宋体"/>
        <charset val="134"/>
      </rPr>
      <t>年初预留</t>
    </r>
  </si>
  <si>
    <r>
      <rPr>
        <sz val="11"/>
        <rFont val="Times New Roman"/>
        <charset val="134"/>
      </rPr>
      <t xml:space="preserve">  </t>
    </r>
    <r>
      <rPr>
        <sz val="11"/>
        <rFont val="宋体"/>
        <charset val="134"/>
      </rPr>
      <t>彩票公益金安排的支出</t>
    </r>
  </si>
  <si>
    <r>
      <rPr>
        <sz val="11"/>
        <rFont val="Times New Roman"/>
        <charset val="134"/>
      </rPr>
      <t xml:space="preserve">    </t>
    </r>
    <r>
      <rPr>
        <sz val="11"/>
        <rFont val="宋体"/>
        <charset val="134"/>
      </rPr>
      <t>用于社会福利的彩票公益金支出</t>
    </r>
  </si>
  <si>
    <t>债务付息支出</t>
  </si>
  <si>
    <r>
      <rPr>
        <sz val="11"/>
        <rFont val="Times New Roman"/>
        <charset val="134"/>
      </rPr>
      <t xml:space="preserve">  </t>
    </r>
    <r>
      <rPr>
        <sz val="11"/>
        <rFont val="宋体"/>
        <charset val="134"/>
      </rPr>
      <t>地方政府一般债务付息支出</t>
    </r>
  </si>
  <si>
    <r>
      <rPr>
        <sz val="11"/>
        <rFont val="Times New Roman"/>
        <charset val="134"/>
      </rPr>
      <t xml:space="preserve">    </t>
    </r>
    <r>
      <rPr>
        <sz val="11"/>
        <rFont val="宋体"/>
        <charset val="134"/>
      </rPr>
      <t>地方政府一般债券付息支出</t>
    </r>
  </si>
  <si>
    <t>债务发行费用支出</t>
  </si>
  <si>
    <r>
      <rPr>
        <sz val="11"/>
        <rFont val="Times New Roman"/>
        <charset val="134"/>
      </rPr>
      <t xml:space="preserve">  </t>
    </r>
    <r>
      <rPr>
        <sz val="11"/>
        <rFont val="宋体"/>
        <charset val="134"/>
      </rPr>
      <t>地方政府一般债务发行费用支出</t>
    </r>
  </si>
  <si>
    <r>
      <rPr>
        <sz val="11"/>
        <rFont val="Times New Roman"/>
        <charset val="134"/>
      </rPr>
      <t xml:space="preserve">    </t>
    </r>
    <r>
      <rPr>
        <sz val="11"/>
        <rFont val="宋体"/>
        <charset val="134"/>
      </rPr>
      <t>地方政府一般债务发行费用支出</t>
    </r>
  </si>
  <si>
    <t>二、转移性支出合计</t>
  </si>
  <si>
    <t>转移性支出</t>
  </si>
  <si>
    <t xml:space="preserve"> 一般性转移支付</t>
  </si>
  <si>
    <t xml:space="preserve">  体制补助支出</t>
  </si>
  <si>
    <r>
      <rPr>
        <sz val="11"/>
        <rFont val="Times New Roman"/>
        <charset val="134"/>
      </rPr>
      <t xml:space="preserve">  </t>
    </r>
    <r>
      <rPr>
        <sz val="11"/>
        <rFont val="宋体"/>
        <charset val="134"/>
      </rPr>
      <t>专项转移支付</t>
    </r>
  </si>
  <si>
    <r>
      <rPr>
        <sz val="11"/>
        <rFont val="Times New Roman"/>
        <charset val="134"/>
      </rPr>
      <t xml:space="preserve">    </t>
    </r>
    <r>
      <rPr>
        <sz val="11"/>
        <rFont val="宋体"/>
        <charset val="134"/>
      </rPr>
      <t>公共安全</t>
    </r>
  </si>
  <si>
    <r>
      <rPr>
        <sz val="11"/>
        <rFont val="Times New Roman"/>
        <charset val="134"/>
      </rPr>
      <t xml:space="preserve">    </t>
    </r>
    <r>
      <rPr>
        <sz val="11"/>
        <rFont val="宋体"/>
        <charset val="134"/>
      </rPr>
      <t>教育</t>
    </r>
  </si>
  <si>
    <r>
      <rPr>
        <sz val="11"/>
        <rFont val="Times New Roman"/>
        <charset val="134"/>
      </rPr>
      <t xml:space="preserve">    </t>
    </r>
    <r>
      <rPr>
        <sz val="11"/>
        <rFont val="宋体"/>
        <charset val="134"/>
      </rPr>
      <t>社会保障和就业</t>
    </r>
  </si>
  <si>
    <r>
      <rPr>
        <sz val="11"/>
        <rFont val="Times New Roman"/>
        <charset val="134"/>
      </rPr>
      <t xml:space="preserve">    </t>
    </r>
    <r>
      <rPr>
        <sz val="11"/>
        <rFont val="宋体"/>
        <charset val="134"/>
      </rPr>
      <t>城乡社区</t>
    </r>
  </si>
  <si>
    <r>
      <rPr>
        <sz val="11"/>
        <rFont val="Times New Roman"/>
        <charset val="134"/>
      </rPr>
      <t xml:space="preserve">    </t>
    </r>
    <r>
      <rPr>
        <sz val="11"/>
        <rFont val="宋体"/>
        <charset val="134"/>
      </rPr>
      <t>农林水</t>
    </r>
  </si>
  <si>
    <r>
      <rPr>
        <sz val="11"/>
        <rFont val="Times New Roman"/>
        <charset val="134"/>
      </rPr>
      <t xml:space="preserve">    </t>
    </r>
    <r>
      <rPr>
        <sz val="11"/>
        <rFont val="宋体"/>
        <charset val="134"/>
      </rPr>
      <t>金融</t>
    </r>
  </si>
  <si>
    <r>
      <rPr>
        <sz val="11"/>
        <rFont val="Times New Roman"/>
        <charset val="134"/>
      </rPr>
      <t xml:space="preserve">    </t>
    </r>
    <r>
      <rPr>
        <sz val="11"/>
        <rFont val="宋体"/>
        <charset val="134"/>
      </rPr>
      <t>其他支出</t>
    </r>
  </si>
  <si>
    <r>
      <rPr>
        <sz val="11"/>
        <rFont val="Times New Roman"/>
        <charset val="134"/>
      </rPr>
      <t xml:space="preserve">  </t>
    </r>
    <r>
      <rPr>
        <sz val="11"/>
        <rFont val="宋体"/>
        <charset val="134"/>
      </rPr>
      <t>上解省财政支出</t>
    </r>
  </si>
  <si>
    <r>
      <rPr>
        <sz val="11"/>
        <rFont val="Times New Roman"/>
        <charset val="134"/>
      </rPr>
      <t xml:space="preserve">  </t>
    </r>
    <r>
      <rPr>
        <sz val="11"/>
        <rFont val="宋体"/>
        <charset val="134"/>
      </rPr>
      <t>调出资金</t>
    </r>
  </si>
  <si>
    <r>
      <rPr>
        <sz val="11"/>
        <rFont val="Times New Roman"/>
        <charset val="134"/>
      </rPr>
      <t xml:space="preserve">    </t>
    </r>
    <r>
      <rPr>
        <sz val="11"/>
        <rFont val="宋体"/>
        <charset val="134"/>
      </rPr>
      <t>补充预算稳定调节基金</t>
    </r>
  </si>
  <si>
    <r>
      <rPr>
        <sz val="11"/>
        <rFont val="Times New Roman"/>
        <charset val="134"/>
      </rPr>
      <t xml:space="preserve">  </t>
    </r>
    <r>
      <rPr>
        <sz val="11"/>
        <rFont val="宋体"/>
        <charset val="134"/>
      </rPr>
      <t>年终结余</t>
    </r>
  </si>
  <si>
    <t>债务还本支出</t>
  </si>
  <si>
    <r>
      <rPr>
        <sz val="11"/>
        <rFont val="Times New Roman"/>
        <charset val="134"/>
      </rPr>
      <t xml:space="preserve">  </t>
    </r>
    <r>
      <rPr>
        <sz val="11"/>
        <rFont val="宋体"/>
        <charset val="134"/>
      </rPr>
      <t>地方政府一般债务还本支出</t>
    </r>
  </si>
  <si>
    <t>支出总计</t>
  </si>
  <si>
    <r>
      <rPr>
        <sz val="12"/>
        <rFont val="宋体"/>
        <charset val="134"/>
      </rPr>
      <t>表</t>
    </r>
    <r>
      <rPr>
        <sz val="12"/>
        <rFont val="Times New Roman"/>
        <charset val="134"/>
      </rPr>
      <t>15</t>
    </r>
  </si>
  <si>
    <t>市本级2019年一般公共预算支出政府经济分类情况表</t>
  </si>
  <si>
    <r>
      <rPr>
        <sz val="10"/>
        <rFont val="宋体"/>
        <charset val="134"/>
      </rPr>
      <t>单位</t>
    </r>
    <r>
      <rPr>
        <sz val="10"/>
        <rFont val="Times New Roman"/>
        <charset val="134"/>
      </rPr>
      <t>:</t>
    </r>
    <r>
      <rPr>
        <sz val="10"/>
        <rFont val="宋体"/>
        <charset val="134"/>
      </rPr>
      <t>万元</t>
    </r>
  </si>
  <si>
    <t>功能科目类名称</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</si>
  <si>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</si>
  <si>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</si>
  <si>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</si>
  <si>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</si>
  <si>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</si>
  <si>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</si>
  <si>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</si>
  <si>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</si>
  <si>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</si>
  <si>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</si>
  <si>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</si>
  <si>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</si>
  <si>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预备费及预留</t>
  </si>
  <si>
    <t>合计</t>
  </si>
  <si>
    <t>表16</t>
  </si>
  <si>
    <t>市本级2019年一般公共预算基本支出表</t>
  </si>
  <si>
    <t>部门支出经济分类</t>
  </si>
  <si>
    <r>
      <rPr>
        <sz val="11"/>
        <rFont val="Times New Roman"/>
        <charset val="134"/>
      </rPr>
      <t>2019</t>
    </r>
    <r>
      <rPr>
        <sz val="11"/>
        <rFont val="宋体"/>
        <charset val="134"/>
      </rPr>
      <t>年预算数</t>
    </r>
  </si>
  <si>
    <t>政府支出经济分类</t>
  </si>
  <si>
    <t>人员支出</t>
  </si>
  <si>
    <t>公用支出</t>
  </si>
  <si>
    <t>工资福利支出</t>
  </si>
  <si>
    <r>
      <rPr>
        <sz val="11"/>
        <rFont val="Times New Roman"/>
        <charset val="134"/>
      </rPr>
      <t xml:space="preserve">  </t>
    </r>
    <r>
      <rPr>
        <sz val="11"/>
        <rFont val="宋体"/>
        <charset val="134"/>
      </rPr>
      <t>基本工资</t>
    </r>
  </si>
  <si>
    <t>工资奖金津补贴</t>
  </si>
  <si>
    <r>
      <rPr>
        <sz val="11"/>
        <rFont val="Times New Roman"/>
        <charset val="134"/>
      </rPr>
      <t xml:space="preserve">  </t>
    </r>
    <r>
      <rPr>
        <sz val="11"/>
        <rFont val="宋体"/>
        <charset val="134"/>
      </rPr>
      <t>津贴补贴</t>
    </r>
  </si>
  <si>
    <t>社会保障缴费</t>
  </si>
  <si>
    <r>
      <rPr>
        <sz val="11"/>
        <rFont val="Times New Roman"/>
        <charset val="134"/>
      </rPr>
      <t xml:space="preserve">  </t>
    </r>
    <r>
      <rPr>
        <sz val="11"/>
        <rFont val="宋体"/>
        <charset val="134"/>
      </rPr>
      <t>奖金（</t>
    </r>
    <r>
      <rPr>
        <sz val="11"/>
        <rFont val="Times New Roman"/>
        <charset val="134"/>
      </rPr>
      <t>13</t>
    </r>
    <r>
      <rPr>
        <sz val="11"/>
        <rFont val="宋体"/>
        <charset val="134"/>
      </rPr>
      <t>个月）</t>
    </r>
  </si>
  <si>
    <t>住房公积金</t>
  </si>
  <si>
    <r>
      <rPr>
        <sz val="11"/>
        <rFont val="Times New Roman"/>
        <charset val="134"/>
      </rPr>
      <t xml:space="preserve">  </t>
    </r>
    <r>
      <rPr>
        <sz val="11"/>
        <rFont val="宋体"/>
        <charset val="134"/>
      </rPr>
      <t>绩效工资</t>
    </r>
  </si>
  <si>
    <t xml:space="preserve">  其他工资福利支出</t>
  </si>
  <si>
    <r>
      <rPr>
        <sz val="11"/>
        <rFont val="Times New Roman"/>
        <charset val="134"/>
      </rPr>
      <t xml:space="preserve">  </t>
    </r>
    <r>
      <rPr>
        <sz val="11"/>
        <rFont val="宋体"/>
        <charset val="134"/>
      </rPr>
      <t>机关事业单位基本养老保险缴费</t>
    </r>
  </si>
  <si>
    <r>
      <rPr>
        <sz val="11"/>
        <rFont val="Times New Roman"/>
        <charset val="134"/>
      </rPr>
      <t xml:space="preserve">  </t>
    </r>
    <r>
      <rPr>
        <sz val="11"/>
        <rFont val="宋体"/>
        <charset val="134"/>
      </rPr>
      <t>职业年金缴费</t>
    </r>
  </si>
  <si>
    <t>办公经费</t>
  </si>
  <si>
    <r>
      <rPr>
        <sz val="11"/>
        <rFont val="Times New Roman"/>
        <charset val="134"/>
      </rPr>
      <t xml:space="preserve">  </t>
    </r>
    <r>
      <rPr>
        <sz val="11"/>
        <rFont val="宋体"/>
        <charset val="134"/>
      </rPr>
      <t>公务员医疗补助缴费</t>
    </r>
  </si>
  <si>
    <t xml:space="preserve">  会议费</t>
  </si>
  <si>
    <r>
      <rPr>
        <sz val="11"/>
        <rFont val="Times New Roman"/>
        <charset val="134"/>
      </rPr>
      <t xml:space="preserve">  </t>
    </r>
    <r>
      <rPr>
        <sz val="11"/>
        <rFont val="宋体"/>
        <charset val="134"/>
      </rPr>
      <t>其他社会保障缴费</t>
    </r>
  </si>
  <si>
    <t>培训费</t>
  </si>
  <si>
    <r>
      <rPr>
        <sz val="11"/>
        <rFont val="Times New Roman"/>
        <charset val="134"/>
      </rPr>
      <t xml:space="preserve">  </t>
    </r>
    <r>
      <rPr>
        <sz val="11"/>
        <rFont val="宋体"/>
        <charset val="134"/>
      </rPr>
      <t>住房公积金</t>
    </r>
  </si>
  <si>
    <t>专用材料购置费</t>
  </si>
  <si>
    <r>
      <rPr>
        <sz val="11"/>
        <rFont val="Times New Roman"/>
        <charset val="134"/>
      </rPr>
      <t xml:space="preserve">  </t>
    </r>
    <r>
      <rPr>
        <sz val="11"/>
        <rFont val="宋体"/>
        <charset val="134"/>
      </rPr>
      <t>其他工资福利支出</t>
    </r>
  </si>
  <si>
    <t>委托业务费</t>
  </si>
  <si>
    <t>商品和服务支出</t>
  </si>
  <si>
    <t xml:space="preserve">  公务接待费</t>
  </si>
  <si>
    <r>
      <rPr>
        <sz val="11"/>
        <rFont val="Times New Roman"/>
        <charset val="134"/>
      </rPr>
      <t xml:space="preserve">  </t>
    </r>
    <r>
      <rPr>
        <sz val="11"/>
        <rFont val="宋体"/>
        <charset val="134"/>
      </rPr>
      <t>办公费</t>
    </r>
  </si>
  <si>
    <r>
      <rPr>
        <sz val="11"/>
        <rFont val="Times New Roman"/>
        <charset val="134"/>
      </rPr>
      <t xml:space="preserve">  </t>
    </r>
    <r>
      <rPr>
        <sz val="11"/>
        <rFont val="宋体"/>
        <charset val="134"/>
      </rPr>
      <t>因公出国（境）费用</t>
    </r>
  </si>
  <si>
    <r>
      <rPr>
        <sz val="11"/>
        <rFont val="Times New Roman"/>
        <charset val="134"/>
      </rPr>
      <t xml:space="preserve">  </t>
    </r>
    <r>
      <rPr>
        <sz val="11"/>
        <rFont val="宋体"/>
        <charset val="134"/>
      </rPr>
      <t>印刷费</t>
    </r>
  </si>
  <si>
    <t>公务用车运行维护费</t>
  </si>
  <si>
    <r>
      <rPr>
        <sz val="11"/>
        <rFont val="Times New Roman"/>
        <charset val="134"/>
      </rPr>
      <t xml:space="preserve">  </t>
    </r>
    <r>
      <rPr>
        <sz val="11"/>
        <rFont val="宋体"/>
        <charset val="134"/>
      </rPr>
      <t>水费</t>
    </r>
  </si>
  <si>
    <r>
      <rPr>
        <sz val="11"/>
        <rFont val="Times New Roman"/>
        <charset val="134"/>
      </rPr>
      <t xml:space="preserve">  </t>
    </r>
    <r>
      <rPr>
        <sz val="11"/>
        <rFont val="宋体"/>
        <charset val="134"/>
      </rPr>
      <t>维修</t>
    </r>
    <r>
      <rPr>
        <sz val="11"/>
        <rFont val="Times New Roman"/>
        <charset val="134"/>
      </rPr>
      <t>(</t>
    </r>
    <r>
      <rPr>
        <sz val="11"/>
        <rFont val="宋体"/>
        <charset val="134"/>
      </rPr>
      <t>护</t>
    </r>
    <r>
      <rPr>
        <sz val="11"/>
        <rFont val="Times New Roman"/>
        <charset val="134"/>
      </rPr>
      <t>)</t>
    </r>
    <r>
      <rPr>
        <sz val="11"/>
        <rFont val="宋体"/>
        <charset val="134"/>
      </rPr>
      <t>费</t>
    </r>
  </si>
  <si>
    <r>
      <rPr>
        <sz val="11"/>
        <rFont val="Times New Roman"/>
        <charset val="134"/>
      </rPr>
      <t xml:space="preserve">  </t>
    </r>
    <r>
      <rPr>
        <sz val="11"/>
        <rFont val="宋体"/>
        <charset val="134"/>
      </rPr>
      <t>电费</t>
    </r>
  </si>
  <si>
    <t>其他商品和服务支出</t>
  </si>
  <si>
    <r>
      <rPr>
        <sz val="11"/>
        <rFont val="Times New Roman"/>
        <charset val="134"/>
      </rPr>
      <t xml:space="preserve">  </t>
    </r>
    <r>
      <rPr>
        <sz val="11"/>
        <rFont val="宋体"/>
        <charset val="134"/>
      </rPr>
      <t>邮电费</t>
    </r>
  </si>
  <si>
    <r>
      <rPr>
        <sz val="11"/>
        <rFont val="Times New Roman"/>
        <charset val="134"/>
      </rPr>
      <t xml:space="preserve">  </t>
    </r>
    <r>
      <rPr>
        <sz val="11"/>
        <rFont val="宋体"/>
        <charset val="134"/>
      </rPr>
      <t>取暖费</t>
    </r>
  </si>
  <si>
    <r>
      <rPr>
        <sz val="11"/>
        <rFont val="Times New Roman"/>
        <charset val="134"/>
      </rPr>
      <t xml:space="preserve">  </t>
    </r>
    <r>
      <rPr>
        <sz val="11"/>
        <rFont val="宋体"/>
        <charset val="134"/>
      </rPr>
      <t>物业管理费</t>
    </r>
  </si>
  <si>
    <r>
      <rPr>
        <sz val="11"/>
        <rFont val="Times New Roman"/>
        <charset val="134"/>
      </rPr>
      <t xml:space="preserve">  </t>
    </r>
    <r>
      <rPr>
        <sz val="11"/>
        <rFont val="宋体"/>
        <charset val="134"/>
      </rPr>
      <t>差旅费</t>
    </r>
  </si>
  <si>
    <t>其他对事业单位补助</t>
  </si>
  <si>
    <t>社会福利和救助</t>
  </si>
  <si>
    <r>
      <rPr>
        <sz val="11"/>
        <rFont val="Times New Roman"/>
        <charset val="134"/>
      </rPr>
      <t xml:space="preserve">  </t>
    </r>
    <r>
      <rPr>
        <sz val="11"/>
        <rFont val="宋体"/>
        <charset val="134"/>
      </rPr>
      <t>会议费</t>
    </r>
  </si>
  <si>
    <t>助学金</t>
  </si>
  <si>
    <r>
      <rPr>
        <sz val="11"/>
        <rFont val="Times New Roman"/>
        <charset val="134"/>
      </rPr>
      <t xml:space="preserve">  </t>
    </r>
    <r>
      <rPr>
        <sz val="11"/>
        <rFont val="宋体"/>
        <charset val="134"/>
      </rPr>
      <t>培训费</t>
    </r>
  </si>
  <si>
    <t>离退休费</t>
  </si>
  <si>
    <r>
      <rPr>
        <sz val="11"/>
        <rFont val="Times New Roman"/>
        <charset val="134"/>
      </rPr>
      <t xml:space="preserve">  </t>
    </r>
    <r>
      <rPr>
        <sz val="11"/>
        <rFont val="宋体"/>
        <charset val="134"/>
      </rPr>
      <t>公务接待费</t>
    </r>
  </si>
  <si>
    <r>
      <rPr>
        <sz val="11"/>
        <rFont val="Times New Roman"/>
        <charset val="134"/>
      </rPr>
      <t xml:space="preserve">  </t>
    </r>
    <r>
      <rPr>
        <sz val="11"/>
        <rFont val="宋体"/>
        <charset val="134"/>
      </rPr>
      <t>工会经费</t>
    </r>
  </si>
  <si>
    <r>
      <rPr>
        <sz val="11"/>
        <rFont val="Times New Roman"/>
        <charset val="134"/>
      </rPr>
      <t xml:space="preserve">  </t>
    </r>
    <r>
      <rPr>
        <sz val="11"/>
        <rFont val="宋体"/>
        <charset val="134"/>
      </rPr>
      <t>福利费</t>
    </r>
  </si>
  <si>
    <r>
      <rPr>
        <sz val="11"/>
        <rFont val="Times New Roman"/>
        <charset val="134"/>
      </rPr>
      <t xml:space="preserve">  </t>
    </r>
    <r>
      <rPr>
        <sz val="11"/>
        <rFont val="宋体"/>
        <charset val="134"/>
      </rPr>
      <t>公务用车运行维护费</t>
    </r>
  </si>
  <si>
    <r>
      <rPr>
        <sz val="11"/>
        <rFont val="Times New Roman"/>
        <charset val="134"/>
      </rPr>
      <t xml:space="preserve">  </t>
    </r>
    <r>
      <rPr>
        <sz val="11"/>
        <rFont val="宋体"/>
        <charset val="134"/>
      </rPr>
      <t>公务交通补贴</t>
    </r>
  </si>
  <si>
    <r>
      <rPr>
        <sz val="11"/>
        <rFont val="Times New Roman"/>
        <charset val="134"/>
      </rPr>
      <t xml:space="preserve">  </t>
    </r>
    <r>
      <rPr>
        <sz val="11"/>
        <rFont val="宋体"/>
        <charset val="134"/>
      </rPr>
      <t>其他商品和服务支出</t>
    </r>
  </si>
  <si>
    <r>
      <rPr>
        <sz val="11"/>
        <rFont val="Times New Roman"/>
        <charset val="134"/>
      </rPr>
      <t xml:space="preserve">  </t>
    </r>
    <r>
      <rPr>
        <sz val="11"/>
        <rFont val="宋体"/>
        <charset val="134"/>
      </rPr>
      <t>离休费</t>
    </r>
  </si>
  <si>
    <r>
      <rPr>
        <sz val="11"/>
        <rFont val="Times New Roman"/>
        <charset val="134"/>
      </rPr>
      <t xml:space="preserve">  </t>
    </r>
    <r>
      <rPr>
        <sz val="11"/>
        <rFont val="宋体"/>
        <charset val="134"/>
      </rPr>
      <t>退休费</t>
    </r>
  </si>
  <si>
    <r>
      <rPr>
        <sz val="11"/>
        <rFont val="Times New Roman"/>
        <charset val="134"/>
      </rPr>
      <t xml:space="preserve">  </t>
    </r>
    <r>
      <rPr>
        <sz val="11"/>
        <rFont val="宋体"/>
        <charset val="134"/>
      </rPr>
      <t>抚恤金</t>
    </r>
  </si>
  <si>
    <t>表17</t>
  </si>
  <si>
    <t>随州市2019年一般政府债务限额表</t>
  </si>
  <si>
    <t xml:space="preserve">                                                                                                      单位：万元</t>
  </si>
  <si>
    <t>地 区</t>
  </si>
  <si>
    <t>一般债务</t>
  </si>
  <si>
    <t xml:space="preserve">  随州市</t>
  </si>
  <si>
    <t xml:space="preserve">    随州市本级</t>
  </si>
  <si>
    <t xml:space="preserve">    曾都区</t>
  </si>
  <si>
    <t xml:space="preserve">    随县</t>
  </si>
  <si>
    <t xml:space="preserve">    广水市</t>
  </si>
  <si>
    <t>备注：此限额为省财政厅提前通知限额</t>
  </si>
  <si>
    <t>表18</t>
  </si>
  <si>
    <r>
      <rPr>
        <sz val="20"/>
        <rFont val="方正大标宋简体"/>
        <charset val="134"/>
      </rPr>
      <t>市本级</t>
    </r>
    <r>
      <rPr>
        <sz val="20"/>
        <rFont val="Times New Roman"/>
        <charset val="134"/>
      </rPr>
      <t>2019</t>
    </r>
    <r>
      <rPr>
        <sz val="20"/>
        <rFont val="方正大标宋简体"/>
        <charset val="134"/>
      </rPr>
      <t>年税费返还和转移支付表</t>
    </r>
  </si>
  <si>
    <t>备注：湖北省实行省管县财政体制，只有省对下分配的有税费返还和一般性转移支付，市级无对下税费返还和转移支付</t>
  </si>
  <si>
    <t>表19</t>
  </si>
  <si>
    <t>市本级2019年一般公共预算对下专项转移支付情况表</t>
  </si>
  <si>
    <t>项目名称</t>
  </si>
  <si>
    <t>总金额</t>
  </si>
  <si>
    <t>广水市</t>
  </si>
  <si>
    <t>随县</t>
  </si>
  <si>
    <t>曾都区</t>
  </si>
  <si>
    <t>高新区</t>
  </si>
  <si>
    <t>大洪山风景区</t>
  </si>
  <si>
    <t>基层党组织服务群众</t>
  </si>
  <si>
    <t>社区网格化管理、城区治安防控体系建设</t>
  </si>
  <si>
    <t>学校旱厕改造</t>
  </si>
  <si>
    <t>社区工作经费</t>
  </si>
  <si>
    <t>城区主街道环卫市场化改革</t>
  </si>
  <si>
    <t>精准扶贫、农业发展专项、农村厕所革命、农村垃圾无害化处理以奖代补</t>
  </si>
  <si>
    <t>小额担保贷款贴息</t>
  </si>
  <si>
    <t>区县补助</t>
  </si>
  <si>
    <t>表20</t>
  </si>
  <si>
    <t>2019年全市政府性基金预算收入明细表</t>
  </si>
  <si>
    <r>
      <rPr>
        <b/>
        <sz val="14"/>
        <rFont val="宋体"/>
        <charset val="134"/>
      </rPr>
      <t>收</t>
    </r>
    <r>
      <rPr>
        <b/>
        <sz val="14"/>
        <rFont val="宋体"/>
        <charset val="134"/>
      </rPr>
      <t>入</t>
    </r>
  </si>
  <si>
    <r>
      <rPr>
        <b/>
        <sz val="11"/>
        <rFont val="宋体"/>
        <charset val="134"/>
      </rPr>
      <t>项</t>
    </r>
    <r>
      <rPr>
        <b/>
        <sz val="12"/>
        <rFont val="宋体"/>
        <charset val="134"/>
      </rPr>
      <t>目</t>
    </r>
  </si>
  <si>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</si>
  <si>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</si>
  <si>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</si>
  <si>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</si>
  <si>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</si>
  <si>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</si>
  <si>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</si>
  <si>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</si>
  <si>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</si>
  <si>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</si>
  <si>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r>
      <rPr>
        <sz val="11"/>
        <rFont val="宋体"/>
        <charset val="134"/>
      </rPr>
      <t xml:space="preserve"> </t>
    </r>
    <r>
      <rPr>
        <sz val="11"/>
        <rFont val="宋体"/>
        <charset val="134"/>
      </rPr>
      <t xml:space="preserve"> </t>
    </r>
    <r>
      <rPr>
        <sz val="11"/>
        <rFont val="宋体"/>
        <charset val="134"/>
      </rPr>
      <t>缴纳新增建设用地土地有偿使用费</t>
    </r>
  </si>
  <si>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</si>
  <si>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</si>
  <si>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</si>
  <si>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</si>
  <si>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</si>
  <si>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</si>
  <si>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</si>
  <si>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</si>
  <si>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 xml:space="preserve">  南水北调工程建设资金</t>
  </si>
  <si>
    <t xml:space="preserve">  三峡工程后续工作资金</t>
  </si>
  <si>
    <t xml:space="preserve">  省级重大水利工程建设资金</t>
  </si>
  <si>
    <t>十三、车辆通行费</t>
  </si>
  <si>
    <t>十四、污水处理费收入</t>
  </si>
  <si>
    <t>十五、彩票发行机构和彩票销售机构的业务费用</t>
  </si>
  <si>
    <t>十六、其他政府性基金收入</t>
  </si>
  <si>
    <t>十七、专项债券对应项目专项收入</t>
  </si>
  <si>
    <t>收入合计</t>
  </si>
  <si>
    <t>转移性收入</t>
  </si>
  <si>
    <t xml:space="preserve">  政府性基金转移收入</t>
  </si>
  <si>
    <t xml:space="preserve">    政府性基金补助收入</t>
  </si>
  <si>
    <t xml:space="preserve">    政府性基金上解收入</t>
  </si>
  <si>
    <t xml:space="preserve">  上年结余收入</t>
  </si>
  <si>
    <t xml:space="preserve">  调入资金</t>
  </si>
  <si>
    <t xml:space="preserve">    其中：地方政府性基金调入专项收入</t>
  </si>
  <si>
    <t xml:space="preserve">  地方政府专项债务收入</t>
  </si>
  <si>
    <t xml:space="preserve">  地方政府专项债务转贷收入</t>
  </si>
  <si>
    <t>收入总计</t>
  </si>
  <si>
    <r>
      <rPr>
        <sz val="11"/>
        <color theme="1"/>
        <rFont val="等线"/>
        <charset val="134"/>
        <scheme val="minor"/>
      </rPr>
      <t>表2</t>
    </r>
    <r>
      <rPr>
        <sz val="11"/>
        <color theme="1"/>
        <rFont val="等线"/>
        <charset val="134"/>
        <scheme val="minor"/>
      </rPr>
      <t>1</t>
    </r>
  </si>
  <si>
    <t>全市2019年政府性基金预算支出表</t>
  </si>
  <si>
    <r>
      <rPr>
        <b/>
        <sz val="14"/>
        <rFont val="宋体"/>
        <charset val="134"/>
      </rPr>
      <t>支</t>
    </r>
    <r>
      <rPr>
        <b/>
        <sz val="14"/>
        <rFont val="宋体"/>
        <charset val="134"/>
      </rPr>
      <t>出</t>
    </r>
  </si>
  <si>
    <r>
      <rPr>
        <sz val="11"/>
        <rFont val="宋体"/>
        <charset val="134"/>
      </rPr>
      <t>一、文化</t>
    </r>
    <r>
      <rPr>
        <sz val="11"/>
        <color indexed="2"/>
        <rFont val="宋体"/>
        <charset val="134"/>
      </rPr>
      <t>旅游</t>
    </r>
    <r>
      <rPr>
        <sz val="11"/>
        <rFont val="宋体"/>
        <charset val="134"/>
      </rPr>
      <t>体育与传媒支出</t>
    </r>
  </si>
  <si>
    <r>
      <rPr>
        <sz val="11"/>
        <rFont val="宋体"/>
        <charset val="134"/>
      </rPr>
      <t xml:space="preserve">   </t>
    </r>
    <r>
      <rPr>
        <sz val="11"/>
        <color indexed="2"/>
        <rFont val="宋体"/>
        <charset val="134"/>
      </rPr>
      <t>国家电影事业发展专项资金安排的支出</t>
    </r>
  </si>
  <si>
    <t xml:space="preserve">      资助国产影片放映</t>
  </si>
  <si>
    <r>
      <rPr>
        <sz val="11"/>
        <rFont val="宋体"/>
        <charset val="134"/>
      </rPr>
      <t xml:space="preserve">   </t>
    </r>
    <r>
      <rPr>
        <sz val="11"/>
        <color indexed="2"/>
        <rFont val="宋体"/>
        <charset val="134"/>
      </rPr>
      <t xml:space="preserve">   资助影院建设</t>
    </r>
  </si>
  <si>
    <t xml:space="preserve">      资助少数民族语电影译制</t>
  </si>
  <si>
    <t xml:space="preserve">      其他国家电影事业发展专项资金支出</t>
  </si>
  <si>
    <r>
      <rPr>
        <sz val="11"/>
        <rFont val="宋体"/>
        <charset val="134"/>
      </rPr>
      <t xml:space="preserve">  </t>
    </r>
    <r>
      <rPr>
        <sz val="11"/>
        <color indexed="2"/>
        <rFont val="宋体"/>
        <charset val="134"/>
      </rPr>
      <t xml:space="preserve"> 旅游发展基金支出</t>
    </r>
  </si>
  <si>
    <t xml:space="preserve">      宣传促销</t>
  </si>
  <si>
    <t xml:space="preserve">      行业规划</t>
  </si>
  <si>
    <t xml:space="preserve">      旅游事业补助</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</si>
  <si>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</si>
  <si>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</si>
  <si>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</si>
  <si>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</si>
  <si>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</si>
  <si>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</si>
  <si>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</si>
  <si>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</si>
  <si>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</si>
  <si>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</si>
  <si>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</si>
  <si>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</si>
  <si>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</si>
  <si>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</si>
  <si>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废弃电器电子产品处理基金支出</t>
  </si>
  <si>
    <r>
      <rPr>
        <sz val="11"/>
        <rFont val="宋体"/>
        <charset val="134"/>
      </rPr>
      <t xml:space="preserve">   </t>
    </r>
    <r>
      <rPr>
        <sz val="11"/>
        <rFont val="宋体"/>
        <charset val="134"/>
      </rPr>
      <t xml:space="preserve">  </t>
    </r>
    <r>
      <rPr>
        <sz val="11"/>
        <rFont val="宋体"/>
        <charset val="134"/>
      </rPr>
      <t xml:space="preserve"> 回收处理费用补贴</t>
    </r>
  </si>
  <si>
    <r>
      <rPr>
        <sz val="11"/>
        <rFont val="宋体"/>
        <charset val="134"/>
      </rPr>
      <t xml:space="preserve"> </t>
    </r>
    <r>
      <rPr>
        <sz val="11"/>
        <rFont val="宋体"/>
        <charset val="134"/>
      </rPr>
      <t xml:space="preserve"> </t>
    </r>
    <r>
      <rPr>
        <sz val="11"/>
        <rFont val="宋体"/>
        <charset val="134"/>
      </rPr>
      <t xml:space="preserve">    信息系统建设</t>
    </r>
  </si>
  <si>
    <r>
      <rPr>
        <sz val="11"/>
        <rFont val="宋体"/>
        <charset val="134"/>
      </rPr>
      <t xml:space="preserve">    </t>
    </r>
    <r>
      <rPr>
        <sz val="11"/>
        <rFont val="宋体"/>
        <charset val="134"/>
      </rPr>
      <t xml:space="preserve">  </t>
    </r>
    <r>
      <rPr>
        <sz val="11"/>
        <rFont val="宋体"/>
        <charset val="134"/>
      </rPr>
      <t>基金征管经费</t>
    </r>
  </si>
  <si>
    <r>
      <rPr>
        <sz val="11"/>
        <rFont val="宋体"/>
        <charset val="134"/>
      </rPr>
      <t xml:space="preserve">    </t>
    </r>
    <r>
      <rPr>
        <sz val="11"/>
        <rFont val="宋体"/>
        <charset val="134"/>
      </rPr>
      <t xml:space="preserve">  </t>
    </r>
    <r>
      <rPr>
        <sz val="11"/>
        <rFont val="宋体"/>
        <charset val="134"/>
      </rPr>
      <t>其他废弃电器电子产品处理基金支出</t>
    </r>
  </si>
  <si>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</si>
  <si>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</si>
  <si>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</si>
  <si>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</si>
  <si>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</si>
  <si>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</si>
  <si>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</si>
  <si>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</si>
  <si>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</si>
  <si>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</si>
  <si>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</si>
  <si>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r>
      <rPr>
        <sz val="11"/>
        <rFont val="宋体"/>
        <charset val="134"/>
      </rPr>
      <t xml:space="preserve">    </t>
    </r>
    <r>
      <rPr>
        <sz val="11"/>
        <rFont val="宋体"/>
        <charset val="134"/>
      </rPr>
      <t xml:space="preserve">  </t>
    </r>
    <r>
      <rPr>
        <sz val="11"/>
        <rFont val="宋体"/>
        <charset val="134"/>
      </rPr>
      <t>公共租赁住房支出</t>
    </r>
  </si>
  <si>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</si>
  <si>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</si>
  <si>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</si>
  <si>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</si>
  <si>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</si>
  <si>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</si>
  <si>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</si>
  <si>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</si>
  <si>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</si>
  <si>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</si>
  <si>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</si>
  <si>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</si>
  <si>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</si>
  <si>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</si>
  <si>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</si>
  <si>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</si>
  <si>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</si>
  <si>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</si>
  <si>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棚户区改造专项债券收入安排的支出</t>
  </si>
  <si>
    <r>
      <rPr>
        <sz val="11"/>
        <rFont val="宋体"/>
        <charset val="134"/>
      </rPr>
      <t xml:space="preserve">      </t>
    </r>
    <r>
      <rPr>
        <sz val="11"/>
        <color indexed="2"/>
        <rFont val="宋体"/>
        <charset val="134"/>
      </rPr>
      <t>其他棚户区改造专项债券收入安排的支出</t>
    </r>
  </si>
  <si>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</si>
  <si>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</si>
  <si>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</si>
  <si>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</si>
  <si>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</si>
  <si>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</si>
  <si>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</si>
  <si>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</si>
  <si>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</si>
  <si>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</si>
  <si>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</si>
  <si>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</si>
  <si>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</si>
  <si>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</si>
  <si>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</si>
  <si>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</si>
  <si>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</si>
  <si>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</si>
  <si>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</si>
  <si>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</si>
  <si>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</si>
  <si>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</si>
  <si>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</si>
  <si>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</si>
  <si>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</si>
  <si>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</si>
  <si>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</si>
  <si>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</si>
  <si>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</si>
  <si>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</si>
  <si>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</si>
  <si>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</si>
  <si>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</si>
  <si>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</si>
  <si>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</si>
  <si>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</si>
  <si>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</si>
  <si>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</si>
  <si>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</si>
  <si>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</si>
  <si>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</si>
  <si>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</si>
  <si>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</si>
  <si>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</si>
  <si>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</si>
  <si>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</si>
  <si>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</si>
  <si>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</si>
  <si>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</si>
  <si>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</si>
  <si>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</si>
  <si>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</si>
  <si>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</si>
  <si>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</si>
  <si>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</si>
  <si>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</si>
  <si>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</si>
  <si>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</si>
  <si>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</si>
  <si>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</si>
  <si>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</si>
  <si>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</si>
  <si>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</si>
  <si>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</si>
  <si>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</si>
  <si>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</si>
  <si>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</si>
  <si>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</si>
  <si>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七、资源勘探信息等支出</t>
  </si>
  <si>
    <t xml:space="preserve">    农网还贷资金支出</t>
  </si>
  <si>
    <t xml:space="preserve">      地方农网还贷资金支出</t>
  </si>
  <si>
    <t xml:space="preserve">      其他农网还贷资金支出</t>
  </si>
  <si>
    <t>九、其他支出</t>
  </si>
  <si>
    <t xml:space="preserve">    其他政府性基金安排的支出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</si>
  <si>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</si>
  <si>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</si>
  <si>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</si>
  <si>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</si>
  <si>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</si>
  <si>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</si>
  <si>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</si>
  <si>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</si>
  <si>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</si>
  <si>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</si>
  <si>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</si>
  <si>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</si>
  <si>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</si>
  <si>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</si>
  <si>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</si>
  <si>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</si>
  <si>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</si>
  <si>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</si>
  <si>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</si>
  <si>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</si>
  <si>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十、债务付息支出</t>
  </si>
  <si>
    <t xml:space="preserve">      海南省高等级公路车辆通行附加费债务付息支出</t>
  </si>
  <si>
    <t xml:space="preserve">      港口建设费债务付息支出</t>
  </si>
  <si>
    <t xml:space="preserve">      ……</t>
  </si>
  <si>
    <t xml:space="preserve">      棚户区改造专项债券付息支出</t>
  </si>
  <si>
    <t xml:space="preserve">      其他地方自行试点项目收益专项债券付息支出</t>
  </si>
  <si>
    <t xml:space="preserve">      其他政府性基金债务付息支出</t>
  </si>
  <si>
    <t>十一、债务发行费用支出</t>
  </si>
  <si>
    <t xml:space="preserve">      海南省高等级公路车辆通行附加费债务发行费用支出</t>
  </si>
  <si>
    <t xml:space="preserve">      港口建设费债务发行费用支出</t>
  </si>
  <si>
    <t xml:space="preserve">      其他地方自行试点项目收益专项债务发行费用支出</t>
  </si>
  <si>
    <t xml:space="preserve">      其他政府性基金债务发行费用支出</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</si>
  <si>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</si>
  <si>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</si>
  <si>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</si>
  <si>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</si>
  <si>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</si>
  <si>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</si>
  <si>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</si>
  <si>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附表22</t>
  </si>
  <si>
    <t>市本级2019年政府性基金预算收入表</t>
  </si>
  <si>
    <t xml:space="preserve">       </t>
  </si>
  <si>
    <t>项目</t>
  </si>
  <si>
    <t>一、农业土地开发资金收入</t>
  </si>
  <si>
    <t>二、国有土地使用权出让收入</t>
  </si>
  <si>
    <r>
      <rPr>
        <sz val="11"/>
        <rFont val="Times New Roman"/>
        <charset val="134"/>
      </rPr>
      <t xml:space="preserve">        </t>
    </r>
    <r>
      <rPr>
        <sz val="11"/>
        <rFont val="宋体"/>
        <charset val="134"/>
      </rPr>
      <t>土地出让价款收入</t>
    </r>
  </si>
  <si>
    <r>
      <rPr>
        <sz val="11"/>
        <rFont val="Times New Roman"/>
        <charset val="134"/>
      </rPr>
      <t xml:space="preserve">        </t>
    </r>
    <r>
      <rPr>
        <sz val="11"/>
        <rFont val="宋体"/>
        <charset val="134"/>
      </rPr>
      <t>补缴的土地价款</t>
    </r>
  </si>
  <si>
    <r>
      <rPr>
        <sz val="11"/>
        <rFont val="Times New Roman"/>
        <charset val="134"/>
      </rPr>
      <t xml:space="preserve">        </t>
    </r>
    <r>
      <rPr>
        <sz val="11"/>
        <rFont val="宋体"/>
        <charset val="134"/>
      </rPr>
      <t>缴纳新增建设用地土地有偿使用费</t>
    </r>
  </si>
  <si>
    <r>
      <rPr>
        <sz val="11"/>
        <rFont val="Times New Roman"/>
        <charset val="134"/>
      </rPr>
      <t xml:space="preserve">        </t>
    </r>
    <r>
      <rPr>
        <sz val="11"/>
        <rFont val="宋体"/>
        <charset val="134"/>
      </rPr>
      <t>其他土地出让收入</t>
    </r>
  </si>
  <si>
    <t>三、彩票发行机构和彩票销售机构的业务费用</t>
  </si>
  <si>
    <r>
      <rPr>
        <sz val="11"/>
        <rFont val="Times New Roman"/>
        <charset val="134"/>
      </rPr>
      <t xml:space="preserve">        </t>
    </r>
    <r>
      <rPr>
        <sz val="11"/>
        <rFont val="宋体"/>
        <charset val="134"/>
      </rPr>
      <t>福利彩票销售机构的业务费用</t>
    </r>
  </si>
  <si>
    <r>
      <rPr>
        <sz val="11"/>
        <rFont val="宋体"/>
        <charset val="134"/>
      </rPr>
      <t>　　</t>
    </r>
    <r>
      <rPr>
        <sz val="11"/>
        <rFont val="Times New Roman"/>
        <charset val="134"/>
      </rPr>
      <t xml:space="preserve"> </t>
    </r>
    <r>
      <rPr>
        <sz val="11"/>
        <rFont val="宋体"/>
        <charset val="134"/>
      </rPr>
      <t>体育彩票销售机构的业务费用</t>
    </r>
  </si>
  <si>
    <t>四、城市基础设施配套费收入</t>
  </si>
  <si>
    <t>五、污水处理费收入</t>
  </si>
  <si>
    <t>六、其他政府性基金收入</t>
  </si>
  <si>
    <t>　</t>
  </si>
  <si>
    <r>
      <rPr>
        <sz val="11"/>
        <rFont val="Times New Roman"/>
        <charset val="134"/>
      </rPr>
      <t xml:space="preserve">    </t>
    </r>
    <r>
      <rPr>
        <sz val="11"/>
        <rFont val="宋体"/>
        <charset val="134"/>
      </rPr>
      <t>一、政府性基金转移收入</t>
    </r>
  </si>
  <si>
    <r>
      <rPr>
        <sz val="11"/>
        <rFont val="Times New Roman"/>
        <charset val="134"/>
      </rPr>
      <t xml:space="preserve">        </t>
    </r>
    <r>
      <rPr>
        <sz val="11"/>
        <rFont val="宋体"/>
        <charset val="134"/>
      </rPr>
      <t>　政府性基金补助收入</t>
    </r>
  </si>
  <si>
    <t>大中型水库移民后期扶持基金补助</t>
  </si>
  <si>
    <t>车辆通行费安排的补助</t>
  </si>
  <si>
    <t>基础设施建设和经济发展补助</t>
  </si>
  <si>
    <t>地方旅游开发项目补助</t>
  </si>
  <si>
    <t>社会福利的彩票公益金补助</t>
  </si>
  <si>
    <t>体育事业的彩票公益金补助</t>
  </si>
  <si>
    <t>红十字事业的彩票公益金补助</t>
  </si>
  <si>
    <t>残疾人事业的彩票公益金补助</t>
  </si>
  <si>
    <t>城乡医疗救助的彩票公益金补助</t>
  </si>
  <si>
    <r>
      <rPr>
        <sz val="11"/>
        <rFont val="Times New Roman"/>
        <charset val="134"/>
      </rPr>
      <t xml:space="preserve">        </t>
    </r>
    <r>
      <rPr>
        <sz val="11"/>
        <rFont val="宋体"/>
        <charset val="134"/>
      </rPr>
      <t>　政府性基金上解收入</t>
    </r>
  </si>
  <si>
    <r>
      <rPr>
        <sz val="11"/>
        <rFont val="Times New Roman"/>
        <charset val="134"/>
      </rPr>
      <t xml:space="preserve">   </t>
    </r>
    <r>
      <rPr>
        <sz val="11"/>
        <rFont val="宋体"/>
        <charset val="134"/>
      </rPr>
      <t>二、</t>
    </r>
    <r>
      <rPr>
        <sz val="11"/>
        <rFont val="Times New Roman"/>
        <charset val="134"/>
      </rPr>
      <t xml:space="preserve"> </t>
    </r>
    <r>
      <rPr>
        <sz val="11"/>
        <rFont val="宋体"/>
        <charset val="134"/>
      </rPr>
      <t>债务转贷收入</t>
    </r>
  </si>
  <si>
    <r>
      <rPr>
        <sz val="11"/>
        <rFont val="Times New Roman"/>
        <charset val="134"/>
      </rPr>
      <t xml:space="preserve">            </t>
    </r>
    <r>
      <rPr>
        <sz val="11"/>
        <rFont val="宋体"/>
        <charset val="134"/>
      </rPr>
      <t>地方政府专项债务转贷收入</t>
    </r>
  </si>
  <si>
    <t>国有土地使用权出让金债务转贷收入</t>
  </si>
  <si>
    <t>土地储备专项债券转贷收入</t>
  </si>
  <si>
    <r>
      <rPr>
        <sz val="11"/>
        <rFont val="Times New Roman"/>
        <charset val="134"/>
      </rPr>
      <t xml:space="preserve">   </t>
    </r>
    <r>
      <rPr>
        <sz val="11"/>
        <rFont val="宋体"/>
        <charset val="134"/>
      </rPr>
      <t>三、</t>
    </r>
    <r>
      <rPr>
        <sz val="11"/>
        <rFont val="Times New Roman"/>
        <charset val="134"/>
      </rPr>
      <t xml:space="preserve"> </t>
    </r>
    <r>
      <rPr>
        <sz val="11"/>
        <rFont val="宋体"/>
        <charset val="134"/>
      </rPr>
      <t>上年结余收入</t>
    </r>
  </si>
  <si>
    <r>
      <rPr>
        <sz val="11"/>
        <rFont val="Times New Roman"/>
        <charset val="134"/>
      </rPr>
      <t xml:space="preserve">            </t>
    </r>
    <r>
      <rPr>
        <sz val="11"/>
        <rFont val="宋体"/>
        <charset val="134"/>
      </rPr>
      <t>政府性基金预算上年结余收入</t>
    </r>
  </si>
  <si>
    <r>
      <rPr>
        <sz val="11"/>
        <rFont val="Times New Roman"/>
        <charset val="134"/>
      </rPr>
      <t xml:space="preserve">   </t>
    </r>
    <r>
      <rPr>
        <sz val="11"/>
        <rFont val="宋体"/>
        <charset val="134"/>
      </rPr>
      <t>四、</t>
    </r>
    <r>
      <rPr>
        <sz val="11"/>
        <rFont val="Times New Roman"/>
        <charset val="134"/>
      </rPr>
      <t xml:space="preserve"> </t>
    </r>
    <r>
      <rPr>
        <sz val="11"/>
        <rFont val="宋体"/>
        <charset val="134"/>
      </rPr>
      <t>调入资金</t>
    </r>
  </si>
  <si>
    <t>附表23</t>
  </si>
  <si>
    <r>
      <rPr>
        <sz val="20"/>
        <rFont val="方正大标宋简体"/>
        <charset val="134"/>
      </rPr>
      <t>市本级</t>
    </r>
    <r>
      <rPr>
        <sz val="20"/>
        <rFont val="Times New Roman"/>
        <charset val="134"/>
      </rPr>
      <t>2019</t>
    </r>
    <r>
      <rPr>
        <sz val="20"/>
        <rFont val="方正大标宋简体"/>
        <charset val="134"/>
      </rPr>
      <t>年政府性基金预算支出表</t>
    </r>
  </si>
  <si>
    <t xml:space="preserve">             </t>
  </si>
  <si>
    <t>项    目</t>
  </si>
  <si>
    <t>一、社会保障和就业支出</t>
  </si>
  <si>
    <r>
      <rPr>
        <sz val="11"/>
        <rFont val="Times New Roman"/>
        <charset val="134"/>
      </rPr>
      <t xml:space="preserve">       </t>
    </r>
    <r>
      <rPr>
        <sz val="11"/>
        <rFont val="宋体"/>
        <charset val="134"/>
      </rPr>
      <t>大中型水库移民后期扶持基金支出</t>
    </r>
  </si>
  <si>
    <t>移民补助</t>
  </si>
  <si>
    <t>基础设施建设和经济发展</t>
  </si>
  <si>
    <t>其他大中型水库移民后期扶持资金支出</t>
  </si>
  <si>
    <t>二、城乡社区支出</t>
  </si>
  <si>
    <r>
      <rPr>
        <sz val="11"/>
        <rFont val="Times New Roman"/>
        <charset val="134"/>
      </rPr>
      <t xml:space="preserve">       </t>
    </r>
    <r>
      <rPr>
        <sz val="11"/>
        <rFont val="宋体"/>
        <charset val="134"/>
      </rPr>
      <t>国有土地使用权出让收入及对应专项债务收入安排的支出</t>
    </r>
  </si>
  <si>
    <t>征地和拆迁补偿支出</t>
  </si>
  <si>
    <t>土地开发支出</t>
  </si>
  <si>
    <t>城市建设支出</t>
  </si>
  <si>
    <t>农村基础设施建设支出</t>
  </si>
  <si>
    <t>补助被征地农民支出</t>
  </si>
  <si>
    <t>土地出让业务支出</t>
  </si>
  <si>
    <t>廉租住房支出</t>
  </si>
  <si>
    <t>棚户区改造支出</t>
  </si>
  <si>
    <t>公共租赁住房支出</t>
  </si>
  <si>
    <t>其他国有土地使用权出让收入安排的支出</t>
  </si>
  <si>
    <r>
      <rPr>
        <sz val="11"/>
        <rFont val="宋体"/>
        <charset val="134"/>
      </rPr>
      <t xml:space="preserve"> </t>
    </r>
    <r>
      <rPr>
        <sz val="11"/>
        <rFont val="宋体"/>
        <charset val="134"/>
      </rPr>
      <t xml:space="preserve">   </t>
    </r>
    <r>
      <rPr>
        <sz val="11"/>
        <rFont val="宋体"/>
        <charset val="134"/>
      </rPr>
      <t>农业土地开发资金安排的支出</t>
    </r>
  </si>
  <si>
    <r>
      <rPr>
        <sz val="11"/>
        <rFont val="宋体"/>
        <charset val="134"/>
      </rPr>
      <t xml:space="preserve"> </t>
    </r>
    <r>
      <rPr>
        <sz val="11"/>
        <rFont val="宋体"/>
        <charset val="134"/>
      </rPr>
      <t xml:space="preserve">   </t>
    </r>
    <r>
      <rPr>
        <sz val="11"/>
        <rFont val="宋体"/>
        <charset val="134"/>
      </rPr>
      <t>城市基础设施配套费安排的支出</t>
    </r>
  </si>
  <si>
    <t>城市公共设施</t>
  </si>
  <si>
    <t>城市环境卫生</t>
  </si>
  <si>
    <t>其他城市基础设施配套费安排的支出</t>
  </si>
  <si>
    <r>
      <rPr>
        <sz val="11"/>
        <rFont val="Times New Roman"/>
        <charset val="134"/>
      </rPr>
      <t xml:space="preserve">      </t>
    </r>
    <r>
      <rPr>
        <sz val="11"/>
        <rFont val="宋体"/>
        <charset val="134"/>
      </rPr>
      <t>污水处理费及对应专项债务收入安排的支出</t>
    </r>
  </si>
  <si>
    <t>污水处理设施建设和运营</t>
  </si>
  <si>
    <t>其他污水处理费安排的支出</t>
  </si>
  <si>
    <t>三、交通运输支出</t>
  </si>
  <si>
    <r>
      <rPr>
        <sz val="11"/>
        <rFont val="Times New Roman"/>
        <charset val="134"/>
      </rPr>
      <t xml:space="preserve">       </t>
    </r>
    <r>
      <rPr>
        <sz val="11"/>
        <rFont val="宋体"/>
        <charset val="134"/>
      </rPr>
      <t>车辆通行费安排的支出</t>
    </r>
  </si>
  <si>
    <t>其他车辆通行费安排的支出</t>
  </si>
  <si>
    <t>四、资源勘探信息等支出</t>
  </si>
  <si>
    <r>
      <rPr>
        <sz val="11"/>
        <rFont val="Times New Roman"/>
        <charset val="134"/>
      </rPr>
      <t xml:space="preserve">       </t>
    </r>
    <r>
      <rPr>
        <sz val="11"/>
        <rFont val="宋体"/>
        <charset val="134"/>
      </rPr>
      <t>农网还贷资金支出</t>
    </r>
  </si>
  <si>
    <t>地方农网还贷资金支出</t>
  </si>
  <si>
    <t>五、商业服务业等支出</t>
  </si>
  <si>
    <r>
      <rPr>
        <sz val="11"/>
        <rFont val="Times New Roman"/>
        <charset val="134"/>
      </rPr>
      <t xml:space="preserve">       </t>
    </r>
    <r>
      <rPr>
        <sz val="11"/>
        <rFont val="宋体"/>
        <charset val="134"/>
      </rPr>
      <t>旅游发展基金支出</t>
    </r>
  </si>
  <si>
    <t>六、其他支出</t>
  </si>
  <si>
    <r>
      <rPr>
        <sz val="11"/>
        <rFont val="宋体"/>
        <charset val="134"/>
      </rPr>
      <t xml:space="preserve"> </t>
    </r>
    <r>
      <rPr>
        <sz val="11"/>
        <rFont val="宋体"/>
        <charset val="134"/>
      </rPr>
      <t xml:space="preserve">  </t>
    </r>
    <r>
      <rPr>
        <sz val="11"/>
        <rFont val="宋体"/>
        <charset val="134"/>
      </rPr>
      <t>其他政府性基金及对应专项债务收入安排的支出</t>
    </r>
  </si>
  <si>
    <t>其他政府性基金安排的支出</t>
  </si>
  <si>
    <r>
      <rPr>
        <sz val="11"/>
        <rFont val="Times New Roman"/>
        <charset val="134"/>
      </rPr>
      <t xml:space="preserve">      </t>
    </r>
    <r>
      <rPr>
        <sz val="11"/>
        <rFont val="宋体"/>
        <charset val="134"/>
      </rPr>
      <t>彩票公益金安排的支出</t>
    </r>
  </si>
  <si>
    <t>用于社会福利的彩票公益金支出</t>
  </si>
  <si>
    <t>用于体育事业的彩票公益金支出</t>
  </si>
  <si>
    <t>用于红十字事业的彩票公益金支出</t>
  </si>
  <si>
    <t>用于残疾人事业的彩票公益金支出</t>
  </si>
  <si>
    <t>用于城乡医疗求助的彩票公益金支出</t>
  </si>
  <si>
    <t>七、债务付息支出</t>
  </si>
  <si>
    <r>
      <rPr>
        <sz val="11"/>
        <rFont val="宋体"/>
        <charset val="134"/>
      </rPr>
      <t xml:space="preserve"> </t>
    </r>
    <r>
      <rPr>
        <sz val="11"/>
        <rFont val="宋体"/>
        <charset val="134"/>
      </rPr>
      <t xml:space="preserve">  </t>
    </r>
    <r>
      <rPr>
        <sz val="11"/>
        <rFont val="宋体"/>
        <charset val="134"/>
      </rPr>
      <t xml:space="preserve"> 地方政府专项债务付息支出</t>
    </r>
  </si>
  <si>
    <t>国有土地使用权出让金债务付息支出</t>
  </si>
  <si>
    <t>土地储备专项债券付息支出</t>
  </si>
  <si>
    <t>八、债务发行费用支出</t>
  </si>
  <si>
    <r>
      <rPr>
        <sz val="11"/>
        <rFont val="宋体"/>
        <charset val="134"/>
      </rPr>
      <t xml:space="preserve">  </t>
    </r>
    <r>
      <rPr>
        <sz val="11"/>
        <rFont val="宋体"/>
        <charset val="134"/>
      </rPr>
      <t xml:space="preserve">  </t>
    </r>
    <r>
      <rPr>
        <sz val="11"/>
        <rFont val="宋体"/>
        <charset val="134"/>
      </rPr>
      <t>地方政府专项债务发行费用支出</t>
    </r>
  </si>
  <si>
    <t>国有土地使用权出让金债务发行费用支出</t>
  </si>
  <si>
    <t>土地储备专项债券发行费用支出</t>
  </si>
  <si>
    <r>
      <rPr>
        <sz val="11"/>
        <rFont val="Times New Roman"/>
        <charset val="134"/>
      </rPr>
      <t xml:space="preserve">    </t>
    </r>
    <r>
      <rPr>
        <sz val="11"/>
        <rFont val="宋体"/>
        <charset val="134"/>
      </rPr>
      <t>政府性基金转移支付</t>
    </r>
  </si>
  <si>
    <r>
      <rPr>
        <sz val="11"/>
        <rFont val="Times New Roman"/>
        <charset val="134"/>
      </rPr>
      <t xml:space="preserve">    </t>
    </r>
    <r>
      <rPr>
        <sz val="11"/>
        <rFont val="宋体"/>
        <charset val="134"/>
      </rPr>
      <t>调出资金</t>
    </r>
  </si>
  <si>
    <r>
      <rPr>
        <sz val="11"/>
        <rFont val="Times New Roman"/>
        <charset val="134"/>
      </rPr>
      <t xml:space="preserve">    </t>
    </r>
    <r>
      <rPr>
        <sz val="11"/>
        <rFont val="宋体"/>
        <charset val="134"/>
      </rPr>
      <t>年终结余</t>
    </r>
  </si>
  <si>
    <r>
      <rPr>
        <sz val="11"/>
        <rFont val="Times New Roman"/>
        <charset val="134"/>
      </rPr>
      <t xml:space="preserve">    </t>
    </r>
    <r>
      <rPr>
        <sz val="11"/>
        <rFont val="宋体"/>
        <charset val="134"/>
      </rPr>
      <t>债务转贷支出</t>
    </r>
  </si>
  <si>
    <t xml:space="preserve">  地方政府专项债务还本支出</t>
  </si>
  <si>
    <t>表24</t>
  </si>
  <si>
    <t>市本级2019年政府性基金转移支付表</t>
  </si>
  <si>
    <t>备注：湖北省实行省管县财政体制，政府性基金只有省对下转移支付，市级无对下转移支付</t>
  </si>
  <si>
    <t>表25</t>
  </si>
  <si>
    <t>2019年随州市专项政府债务限额表</t>
  </si>
  <si>
    <t>专项债务</t>
  </si>
  <si>
    <t>附表26</t>
  </si>
  <si>
    <r>
      <rPr>
        <sz val="20"/>
        <rFont val="方正大标宋简体"/>
        <charset val="134"/>
      </rPr>
      <t>市本级</t>
    </r>
    <r>
      <rPr>
        <sz val="20"/>
        <rFont val="Times New Roman"/>
        <charset val="134"/>
      </rPr>
      <t>2019</t>
    </r>
    <r>
      <rPr>
        <sz val="20"/>
        <rFont val="方正大标宋简体"/>
        <charset val="134"/>
      </rPr>
      <t>年社会保险基金预算收入表</t>
    </r>
  </si>
  <si>
    <t>收入科目</t>
  </si>
  <si>
    <t>收入项目</t>
  </si>
  <si>
    <t>市本级社会保险基金收入合计</t>
  </si>
  <si>
    <t>一、企业职工基本养老保险基金收入</t>
  </si>
  <si>
    <r>
      <rPr>
        <sz val="11"/>
        <rFont val="Times New Roman"/>
        <charset val="134"/>
      </rPr>
      <t xml:space="preserve">   </t>
    </r>
    <r>
      <rPr>
        <sz val="11"/>
        <rFont val="宋体"/>
        <charset val="134"/>
      </rPr>
      <t>其中：企业职工基本养老保险保险费收入</t>
    </r>
  </si>
  <si>
    <r>
      <rPr>
        <sz val="11"/>
        <rFont val="Times New Roman"/>
        <charset val="134"/>
      </rPr>
      <t xml:space="preserve">              </t>
    </r>
    <r>
      <rPr>
        <sz val="11"/>
        <rFont val="宋体"/>
        <charset val="134"/>
      </rPr>
      <t>企业职工基本养老保险基金财政补贴收入</t>
    </r>
  </si>
  <si>
    <r>
      <rPr>
        <sz val="11"/>
        <rFont val="Times New Roman"/>
        <charset val="134"/>
      </rPr>
      <t xml:space="preserve">              </t>
    </r>
    <r>
      <rPr>
        <sz val="11"/>
        <rFont val="宋体"/>
        <charset val="134"/>
      </rPr>
      <t>企业职工基本养老保险基金利息收入</t>
    </r>
  </si>
  <si>
    <t>二、失业保险基金收入</t>
  </si>
  <si>
    <r>
      <rPr>
        <sz val="11"/>
        <rFont val="Times New Roman"/>
        <charset val="134"/>
      </rPr>
      <t xml:space="preserve">   </t>
    </r>
    <r>
      <rPr>
        <sz val="11"/>
        <rFont val="宋体"/>
        <charset val="134"/>
      </rPr>
      <t>其中：失业保险费收入</t>
    </r>
  </si>
  <si>
    <r>
      <rPr>
        <sz val="11"/>
        <rFont val="Times New Roman"/>
        <charset val="134"/>
      </rPr>
      <t xml:space="preserve">              </t>
    </r>
    <r>
      <rPr>
        <sz val="11"/>
        <rFont val="宋体"/>
        <charset val="134"/>
      </rPr>
      <t>失业保险基金财政补贴收入</t>
    </r>
  </si>
  <si>
    <r>
      <rPr>
        <sz val="11"/>
        <rFont val="Times New Roman"/>
        <charset val="134"/>
      </rPr>
      <t xml:space="preserve">              </t>
    </r>
    <r>
      <rPr>
        <sz val="11"/>
        <rFont val="宋体"/>
        <charset val="134"/>
      </rPr>
      <t>失业保险基金利息收入</t>
    </r>
  </si>
  <si>
    <t>三、城镇职工基本医疗保险基金收入</t>
  </si>
  <si>
    <r>
      <rPr>
        <sz val="11"/>
        <rFont val="Times New Roman"/>
        <charset val="134"/>
      </rPr>
      <t xml:space="preserve">   </t>
    </r>
    <r>
      <rPr>
        <sz val="11"/>
        <rFont val="宋体"/>
        <charset val="134"/>
      </rPr>
      <t>其中：城镇职工基本医疗保险费收入</t>
    </r>
  </si>
  <si>
    <r>
      <rPr>
        <sz val="11"/>
        <rFont val="Times New Roman"/>
        <charset val="134"/>
      </rPr>
      <t xml:space="preserve">              </t>
    </r>
    <r>
      <rPr>
        <sz val="11"/>
        <rFont val="宋体"/>
        <charset val="134"/>
      </rPr>
      <t>城镇职工基本医疗保险基金</t>
    </r>
    <r>
      <rPr>
        <sz val="11"/>
        <rFont val="Times New Roman"/>
        <charset val="134"/>
      </rPr>
      <t xml:space="preserve"> </t>
    </r>
    <r>
      <rPr>
        <sz val="11"/>
        <rFont val="宋体"/>
        <charset val="134"/>
      </rPr>
      <t>财政补贴收入</t>
    </r>
  </si>
  <si>
    <r>
      <rPr>
        <sz val="11"/>
        <rFont val="Times New Roman"/>
        <charset val="134"/>
      </rPr>
      <t xml:space="preserve">              </t>
    </r>
    <r>
      <rPr>
        <sz val="11"/>
        <rFont val="宋体"/>
        <charset val="134"/>
      </rPr>
      <t>城镇职工基本医疗保险基金利息收入</t>
    </r>
  </si>
  <si>
    <t>四、工伤保险基金收入</t>
  </si>
  <si>
    <r>
      <rPr>
        <sz val="11"/>
        <rFont val="Times New Roman"/>
        <charset val="134"/>
      </rPr>
      <t xml:space="preserve">   </t>
    </r>
    <r>
      <rPr>
        <sz val="11"/>
        <rFont val="宋体"/>
        <charset val="134"/>
      </rPr>
      <t>其中：工伤保险费收入</t>
    </r>
  </si>
  <si>
    <r>
      <rPr>
        <sz val="11"/>
        <rFont val="Times New Roman"/>
        <charset val="134"/>
      </rPr>
      <t xml:space="preserve">              </t>
    </r>
    <r>
      <rPr>
        <sz val="11"/>
        <rFont val="宋体"/>
        <charset val="134"/>
      </rPr>
      <t>工伤保险基金</t>
    </r>
    <r>
      <rPr>
        <sz val="11"/>
        <rFont val="Times New Roman"/>
        <charset val="134"/>
      </rPr>
      <t xml:space="preserve"> </t>
    </r>
    <r>
      <rPr>
        <sz val="11"/>
        <rFont val="宋体"/>
        <charset val="134"/>
      </rPr>
      <t>财政补贴收入</t>
    </r>
  </si>
  <si>
    <r>
      <rPr>
        <sz val="11"/>
        <rFont val="Times New Roman"/>
        <charset val="134"/>
      </rPr>
      <t xml:space="preserve">              </t>
    </r>
    <r>
      <rPr>
        <sz val="11"/>
        <rFont val="宋体"/>
        <charset val="134"/>
      </rPr>
      <t>工伤保险基金利息收入</t>
    </r>
  </si>
  <si>
    <t>五、生育保险基金收入</t>
  </si>
  <si>
    <r>
      <rPr>
        <sz val="11"/>
        <rFont val="Times New Roman"/>
        <charset val="134"/>
      </rPr>
      <t xml:space="preserve">   </t>
    </r>
    <r>
      <rPr>
        <sz val="11"/>
        <rFont val="宋体"/>
        <charset val="134"/>
      </rPr>
      <t>其中：生育保险费收入</t>
    </r>
  </si>
  <si>
    <r>
      <rPr>
        <sz val="11"/>
        <rFont val="Times New Roman"/>
        <charset val="134"/>
      </rPr>
      <t xml:space="preserve">              </t>
    </r>
    <r>
      <rPr>
        <sz val="11"/>
        <rFont val="宋体"/>
        <charset val="134"/>
      </rPr>
      <t>生育保险基金财政补贴收入</t>
    </r>
  </si>
  <si>
    <r>
      <rPr>
        <sz val="11"/>
        <rFont val="Times New Roman"/>
        <charset val="134"/>
      </rPr>
      <t xml:space="preserve">              </t>
    </r>
    <r>
      <rPr>
        <sz val="11"/>
        <rFont val="宋体"/>
        <charset val="134"/>
      </rPr>
      <t>生育保险基金利息收入</t>
    </r>
  </si>
  <si>
    <t>六、城乡居民基本养老保险基金收入</t>
  </si>
  <si>
    <r>
      <rPr>
        <sz val="11"/>
        <rFont val="Times New Roman"/>
        <charset val="134"/>
      </rPr>
      <t xml:space="preserve">   </t>
    </r>
    <r>
      <rPr>
        <sz val="11"/>
        <rFont val="宋体"/>
        <charset val="134"/>
      </rPr>
      <t>其中：城乡居民基本养老保险费收入</t>
    </r>
  </si>
  <si>
    <r>
      <rPr>
        <sz val="11"/>
        <rFont val="Times New Roman"/>
        <charset val="134"/>
      </rPr>
      <t xml:space="preserve">              </t>
    </r>
    <r>
      <rPr>
        <sz val="11"/>
        <rFont val="宋体"/>
        <charset val="134"/>
      </rPr>
      <t>城乡居民基本养老保险基金财政补贴收入</t>
    </r>
  </si>
  <si>
    <r>
      <rPr>
        <sz val="11"/>
        <rFont val="Times New Roman"/>
        <charset val="134"/>
      </rPr>
      <t xml:space="preserve">              </t>
    </r>
    <r>
      <rPr>
        <sz val="11"/>
        <rFont val="宋体"/>
        <charset val="134"/>
      </rPr>
      <t>城乡居民基本养老保险基金利息收入</t>
    </r>
  </si>
  <si>
    <t>七、机关事业单位基本养老保险基金收入</t>
  </si>
  <si>
    <r>
      <rPr>
        <sz val="11"/>
        <rFont val="Times New Roman"/>
        <charset val="134"/>
      </rPr>
      <t xml:space="preserve">   </t>
    </r>
    <r>
      <rPr>
        <sz val="11"/>
        <rFont val="宋体"/>
        <charset val="134"/>
      </rPr>
      <t>其中：机关事业单位基本养老保险费收入</t>
    </r>
  </si>
  <si>
    <r>
      <rPr>
        <sz val="11"/>
        <rFont val="Times New Roman"/>
        <charset val="134"/>
      </rPr>
      <t xml:space="preserve">              </t>
    </r>
    <r>
      <rPr>
        <sz val="11"/>
        <rFont val="宋体"/>
        <charset val="134"/>
      </rPr>
      <t>机关事业单位基本养老保险基金财政补贴收入</t>
    </r>
  </si>
  <si>
    <r>
      <rPr>
        <sz val="11"/>
        <rFont val="Times New Roman"/>
        <charset val="134"/>
      </rPr>
      <t xml:space="preserve">              </t>
    </r>
    <r>
      <rPr>
        <sz val="11"/>
        <rFont val="宋体"/>
        <charset val="134"/>
      </rPr>
      <t>机关事业单位基本养老保险基金利息收入</t>
    </r>
  </si>
  <si>
    <t>八、城乡居民基本医疗保险基金收入</t>
  </si>
  <si>
    <r>
      <rPr>
        <sz val="11"/>
        <rFont val="Times New Roman"/>
        <charset val="134"/>
      </rPr>
      <t xml:space="preserve">   </t>
    </r>
    <r>
      <rPr>
        <sz val="11"/>
        <rFont val="宋体"/>
        <charset val="134"/>
      </rPr>
      <t>其中：城乡居民基本医疗保险费收入</t>
    </r>
  </si>
  <si>
    <r>
      <rPr>
        <sz val="11"/>
        <rFont val="Times New Roman"/>
        <charset val="134"/>
      </rPr>
      <t xml:space="preserve">              </t>
    </r>
    <r>
      <rPr>
        <sz val="11"/>
        <rFont val="宋体"/>
        <charset val="134"/>
      </rPr>
      <t>城乡居民基本医疗保险基金</t>
    </r>
    <r>
      <rPr>
        <sz val="11"/>
        <rFont val="Times New Roman"/>
        <charset val="134"/>
      </rPr>
      <t xml:space="preserve"> </t>
    </r>
    <r>
      <rPr>
        <sz val="11"/>
        <rFont val="宋体"/>
        <charset val="134"/>
      </rPr>
      <t>财政补贴收入</t>
    </r>
  </si>
  <si>
    <r>
      <rPr>
        <sz val="11"/>
        <rFont val="Times New Roman"/>
        <charset val="134"/>
      </rPr>
      <t xml:space="preserve">              </t>
    </r>
    <r>
      <rPr>
        <sz val="11"/>
        <rFont val="宋体"/>
        <charset val="134"/>
      </rPr>
      <t>城乡居民基本医疗保险基金利息收入</t>
    </r>
  </si>
  <si>
    <t>附表27</t>
  </si>
  <si>
    <r>
      <rPr>
        <sz val="20"/>
        <rFont val="方正大标宋简体"/>
        <charset val="134"/>
      </rPr>
      <t>市本级</t>
    </r>
    <r>
      <rPr>
        <sz val="20"/>
        <rFont val="Times New Roman"/>
        <charset val="134"/>
      </rPr>
      <t>2019</t>
    </r>
    <r>
      <rPr>
        <sz val="20"/>
        <rFont val="方正大标宋简体"/>
        <charset val="134"/>
      </rPr>
      <t>年社会保险基金预算支出表</t>
    </r>
  </si>
  <si>
    <t>支出科目</t>
  </si>
  <si>
    <t>支出项目</t>
  </si>
  <si>
    <t>市本级社会保险基金支出合计</t>
  </si>
  <si>
    <t>一、企业职工基本养老保险基金支出</t>
  </si>
  <si>
    <r>
      <rPr>
        <sz val="11"/>
        <rFont val="Times New Roman"/>
        <charset val="134"/>
      </rPr>
      <t xml:space="preserve">   </t>
    </r>
    <r>
      <rPr>
        <sz val="11"/>
        <rFont val="宋体"/>
        <charset val="134"/>
      </rPr>
      <t>其中：基本养老金支出</t>
    </r>
  </si>
  <si>
    <r>
      <rPr>
        <sz val="11"/>
        <rFont val="Times New Roman"/>
        <charset val="134"/>
      </rPr>
      <t xml:space="preserve">              </t>
    </r>
    <r>
      <rPr>
        <sz val="11"/>
        <rFont val="宋体"/>
        <charset val="134"/>
      </rPr>
      <t>其他基本养老保险基金支出</t>
    </r>
  </si>
  <si>
    <t>二、失业保险基金支出</t>
  </si>
  <si>
    <r>
      <rPr>
        <sz val="11"/>
        <rFont val="Times New Roman"/>
        <charset val="134"/>
      </rPr>
      <t xml:space="preserve">   </t>
    </r>
    <r>
      <rPr>
        <sz val="11"/>
        <rFont val="宋体"/>
        <charset val="134"/>
      </rPr>
      <t>其中：失业保险金支出</t>
    </r>
  </si>
  <si>
    <r>
      <rPr>
        <sz val="11"/>
        <rFont val="Times New Roman"/>
        <charset val="134"/>
      </rPr>
      <t xml:space="preserve">              </t>
    </r>
    <r>
      <rPr>
        <sz val="11"/>
        <rFont val="宋体"/>
        <charset val="134"/>
      </rPr>
      <t>其他失业保险基金支出</t>
    </r>
  </si>
  <si>
    <t>三、城镇职工基本医疗保险基金支出</t>
  </si>
  <si>
    <r>
      <rPr>
        <sz val="11"/>
        <rFont val="Times New Roman"/>
        <charset val="134"/>
      </rPr>
      <t xml:space="preserve">   </t>
    </r>
    <r>
      <rPr>
        <sz val="11"/>
        <rFont val="宋体"/>
        <charset val="134"/>
      </rPr>
      <t>其中：基本医疗保险待遇支出</t>
    </r>
  </si>
  <si>
    <r>
      <rPr>
        <sz val="11"/>
        <rFont val="Times New Roman"/>
        <charset val="134"/>
      </rPr>
      <t xml:space="preserve">              </t>
    </r>
    <r>
      <rPr>
        <sz val="11"/>
        <rFont val="宋体"/>
        <charset val="134"/>
      </rPr>
      <t>其他基本医疗保险基金支出</t>
    </r>
  </si>
  <si>
    <t>四、工伤保险基金支出</t>
  </si>
  <si>
    <r>
      <rPr>
        <sz val="11"/>
        <rFont val="Times New Roman"/>
        <charset val="134"/>
      </rPr>
      <t xml:space="preserve">   </t>
    </r>
    <r>
      <rPr>
        <sz val="11"/>
        <rFont val="宋体"/>
        <charset val="134"/>
      </rPr>
      <t>其中：工伤保险待遇支出</t>
    </r>
  </si>
  <si>
    <r>
      <rPr>
        <sz val="11"/>
        <rFont val="Times New Roman"/>
        <charset val="134"/>
      </rPr>
      <t xml:space="preserve">              </t>
    </r>
    <r>
      <rPr>
        <sz val="11"/>
        <rFont val="宋体"/>
        <charset val="134"/>
      </rPr>
      <t>其他工伤保险基金支出</t>
    </r>
  </si>
  <si>
    <t>五、生育保险基金支出</t>
  </si>
  <si>
    <r>
      <rPr>
        <sz val="11"/>
        <rFont val="Times New Roman"/>
        <charset val="134"/>
      </rPr>
      <t xml:space="preserve">   </t>
    </r>
    <r>
      <rPr>
        <sz val="11"/>
        <rFont val="宋体"/>
        <charset val="134"/>
      </rPr>
      <t>其中：生育保险待遇支出</t>
    </r>
  </si>
  <si>
    <r>
      <rPr>
        <sz val="11"/>
        <rFont val="Times New Roman"/>
        <charset val="134"/>
      </rPr>
      <t xml:space="preserve">              </t>
    </r>
    <r>
      <rPr>
        <sz val="11"/>
        <rFont val="宋体"/>
        <charset val="134"/>
      </rPr>
      <t>其他生育保险基金支出</t>
    </r>
  </si>
  <si>
    <t>六、城乡居民基本养老保险基金支出</t>
  </si>
  <si>
    <t>七、机关事业单位基本养老保险基金支出</t>
  </si>
  <si>
    <t>八、城乡居民基本医疗保险基金支出</t>
  </si>
  <si>
    <t>附表28</t>
  </si>
  <si>
    <r>
      <rPr>
        <sz val="20"/>
        <rFont val="方正大标宋简体"/>
        <charset val="134"/>
      </rPr>
      <t>市本级</t>
    </r>
    <r>
      <rPr>
        <sz val="20"/>
        <rFont val="Times New Roman"/>
        <charset val="134"/>
      </rPr>
      <t>2019</t>
    </r>
    <r>
      <rPr>
        <sz val="20"/>
        <rFont val="方正大标宋简体"/>
        <charset val="134"/>
      </rPr>
      <t>年社会保险基金预算结余表</t>
    </r>
  </si>
  <si>
    <r>
      <rPr>
        <sz val="11"/>
        <rFont val="Times New Roman"/>
        <charset val="134"/>
      </rPr>
      <t xml:space="preserve">                </t>
    </r>
    <r>
      <rPr>
        <sz val="11"/>
        <rFont val="宋体"/>
        <charset val="134"/>
      </rPr>
      <t>单位：万元</t>
    </r>
  </si>
  <si>
    <r>
      <rPr>
        <sz val="11"/>
        <rFont val="宋体"/>
        <charset val="134"/>
      </rPr>
      <t>项</t>
    </r>
    <r>
      <rPr>
        <sz val="11"/>
        <rFont val="Times New Roman"/>
        <charset val="134"/>
      </rPr>
      <t xml:space="preserve">    </t>
    </r>
    <r>
      <rPr>
        <sz val="11"/>
        <rFont val="宋体"/>
        <charset val="134"/>
      </rPr>
      <t>目</t>
    </r>
  </si>
  <si>
    <t>市本级社会保险基金年末滚存结余</t>
  </si>
  <si>
    <t>一、企业职工基本养老保险金年末滚存结余</t>
  </si>
  <si>
    <t>二、失业保险基金年末滚存结余</t>
  </si>
  <si>
    <t>三、城镇职工基本医疗保险基金年末滚存结余</t>
  </si>
  <si>
    <t>四、工伤保险基金年末滚存结余</t>
  </si>
  <si>
    <t>五、生育保险基金年末滚存结余</t>
  </si>
  <si>
    <t>六、城乡居民基本养老保险基金年末结余</t>
  </si>
  <si>
    <t>七、机关事业单位基本养老保险基本年末滚存结余</t>
  </si>
  <si>
    <t xml:space="preserve">表29                                      </t>
  </si>
  <si>
    <t>全市2019年国有资本经营预算收入表</t>
  </si>
  <si>
    <t>填报单位：</t>
  </si>
  <si>
    <r>
      <rPr>
        <sz val="10"/>
        <rFont val="宋体"/>
        <charset val="134"/>
      </rPr>
      <t>收</t>
    </r>
    <r>
      <rPr>
        <sz val="10"/>
        <rFont val="Times New Roman"/>
        <charset val="134"/>
      </rPr>
      <t xml:space="preserve">          </t>
    </r>
    <r>
      <rPr>
        <sz val="10"/>
        <rFont val="宋体"/>
        <charset val="134"/>
      </rPr>
      <t>入</t>
    </r>
  </si>
  <si>
    <r>
      <rPr>
        <sz val="10"/>
        <rFont val="宋体"/>
        <charset val="134"/>
      </rPr>
      <t>项</t>
    </r>
    <r>
      <rPr>
        <sz val="10"/>
        <rFont val="Times New Roman"/>
        <charset val="134"/>
      </rPr>
      <t xml:space="preserve">        </t>
    </r>
    <r>
      <rPr>
        <sz val="10"/>
        <rFont val="宋体"/>
        <charset val="134"/>
      </rPr>
      <t>目</t>
    </r>
  </si>
  <si>
    <t>行次</t>
  </si>
  <si>
    <t>2018年执行数</t>
  </si>
  <si>
    <t>2019年预算数</t>
  </si>
  <si>
    <t>省本级</t>
  </si>
  <si>
    <t>地市级及以下</t>
  </si>
  <si>
    <t>栏次</t>
  </si>
  <si>
    <t>一、利润收入</t>
  </si>
  <si>
    <t>二、股利、股息收入</t>
  </si>
  <si>
    <t>三、产权转让收入</t>
  </si>
  <si>
    <t>四、清算收入</t>
  </si>
  <si>
    <t>五、其他国有资本经营预算收入</t>
  </si>
  <si>
    <t>收 入 合 计</t>
  </si>
  <si>
    <t>国有资本经营预算转移支付收入</t>
  </si>
  <si>
    <t>上年结转</t>
  </si>
  <si>
    <t>收 入 总 计</t>
  </si>
  <si>
    <t>注: 以上项目以2019年政府收支科目为准。</t>
  </si>
  <si>
    <t>表30</t>
  </si>
  <si>
    <t>全市2019年国有资本经营预算支出表</t>
  </si>
  <si>
    <t>金额单位：万元</t>
  </si>
  <si>
    <r>
      <rPr>
        <sz val="10"/>
        <rFont val="宋体"/>
        <charset val="134"/>
      </rPr>
      <t>支</t>
    </r>
    <r>
      <rPr>
        <sz val="10"/>
        <rFont val="Times New Roman"/>
        <charset val="134"/>
      </rPr>
      <t xml:space="preserve">          </t>
    </r>
    <r>
      <rPr>
        <sz val="10"/>
        <rFont val="宋体"/>
        <charset val="134"/>
      </rPr>
      <t>出</t>
    </r>
  </si>
  <si>
    <t>一、解决历史遗留问题及改革成本支出</t>
  </si>
  <si>
    <t>二、国有企业资本金注入</t>
  </si>
  <si>
    <t>三、国有企业政策性补贴</t>
  </si>
  <si>
    <t>四、金融国有资本经营预算支出</t>
  </si>
  <si>
    <t>五、其他国有资本经营预算支出</t>
  </si>
  <si>
    <t>支 出 合 计</t>
  </si>
  <si>
    <t>国有资本经营预算转移支付支出</t>
  </si>
  <si>
    <t>——</t>
  </si>
  <si>
    <t>国有资本经营预算调出资金</t>
  </si>
  <si>
    <t>结转下年</t>
  </si>
  <si>
    <t>支 出 总 计</t>
  </si>
  <si>
    <t>附表31</t>
  </si>
  <si>
    <t>市本级2019年国有资本经营预算收入表</t>
  </si>
  <si>
    <t>编制单位：市国资委  市财政局</t>
  </si>
  <si>
    <t xml:space="preserve">             单位：万元</t>
  </si>
  <si>
    <t xml:space="preserve">   其他国有资本经营预算企业利润收入</t>
  </si>
  <si>
    <r>
      <rPr>
        <sz val="11"/>
        <rFont val="Times New Roman"/>
        <charset val="134"/>
      </rPr>
      <t xml:space="preserve">         </t>
    </r>
    <r>
      <rPr>
        <sz val="11"/>
        <rFont val="宋体"/>
        <charset val="134"/>
      </rPr>
      <t>随州市金盾押运公司</t>
    </r>
  </si>
  <si>
    <r>
      <rPr>
        <sz val="11"/>
        <rFont val="Times New Roman"/>
        <charset val="134"/>
      </rPr>
      <t xml:space="preserve">  </t>
    </r>
    <r>
      <rPr>
        <sz val="11"/>
        <rFont val="宋体"/>
        <charset val="134"/>
      </rPr>
      <t>随州市城投集团</t>
    </r>
  </si>
  <si>
    <r>
      <rPr>
        <sz val="11"/>
        <rFont val="Times New Roman"/>
        <charset val="134"/>
      </rPr>
      <t xml:space="preserve">  </t>
    </r>
    <r>
      <rPr>
        <sz val="11"/>
        <rFont val="宋体"/>
        <charset val="134"/>
      </rPr>
      <t>随州市城建投公司</t>
    </r>
  </si>
  <si>
    <r>
      <rPr>
        <sz val="11"/>
        <rFont val="Times New Roman"/>
        <charset val="134"/>
      </rPr>
      <t xml:space="preserve">  </t>
    </r>
    <r>
      <rPr>
        <sz val="11"/>
        <rFont val="宋体"/>
        <charset val="134"/>
      </rPr>
      <t>随州市高新投</t>
    </r>
  </si>
  <si>
    <t xml:space="preserve"> 随州市交通投资建设有限公司</t>
  </si>
  <si>
    <r>
      <rPr>
        <sz val="11"/>
        <rFont val="Times New Roman"/>
        <charset val="134"/>
      </rPr>
      <t xml:space="preserve">  </t>
    </r>
    <r>
      <rPr>
        <sz val="11"/>
        <rFont val="宋体"/>
        <charset val="134"/>
      </rPr>
      <t>随州市金控集团</t>
    </r>
  </si>
  <si>
    <t xml:space="preserve"> 随州市建设设计院</t>
  </si>
  <si>
    <t xml:space="preserve"> 其他</t>
  </si>
  <si>
    <t xml:space="preserve"> 二、股利、股息收入</t>
  </si>
  <si>
    <r>
      <rPr>
        <sz val="11"/>
        <rFont val="Times New Roman"/>
        <charset val="134"/>
      </rPr>
      <t xml:space="preserve">     </t>
    </r>
    <r>
      <rPr>
        <sz val="11"/>
        <rFont val="宋体"/>
        <charset val="134"/>
      </rPr>
      <t>国有控股公司股利、股息收入</t>
    </r>
  </si>
  <si>
    <r>
      <rPr>
        <sz val="11"/>
        <rFont val="Times New Roman"/>
        <charset val="134"/>
      </rPr>
      <t xml:space="preserve">     </t>
    </r>
    <r>
      <rPr>
        <sz val="11"/>
        <rFont val="宋体"/>
        <charset val="134"/>
      </rPr>
      <t>国有参股公司股利、股息收入</t>
    </r>
  </si>
  <si>
    <t xml:space="preserve"> 三、产权转让收入</t>
  </si>
  <si>
    <r>
      <rPr>
        <sz val="11"/>
        <rFont val="Times New Roman"/>
        <charset val="134"/>
      </rPr>
      <t xml:space="preserve">    </t>
    </r>
    <r>
      <rPr>
        <sz val="11"/>
        <rFont val="宋体"/>
        <charset val="134"/>
      </rPr>
      <t>国有股权、股份转让收入</t>
    </r>
  </si>
  <si>
    <t xml:space="preserve"> 四、清算收入</t>
  </si>
  <si>
    <t xml:space="preserve"> 五、其他国有资本经营收入</t>
  </si>
  <si>
    <r>
      <rPr>
        <b/>
        <sz val="11"/>
        <rFont val="宋体"/>
        <charset val="134"/>
      </rPr>
      <t>市</t>
    </r>
    <r>
      <rPr>
        <b/>
        <sz val="11"/>
        <rFont val="Times New Roman"/>
        <charset val="134"/>
      </rPr>
      <t xml:space="preserve"> </t>
    </r>
    <r>
      <rPr>
        <b/>
        <sz val="11"/>
        <rFont val="宋体"/>
        <charset val="134"/>
      </rPr>
      <t>级</t>
    </r>
    <r>
      <rPr>
        <b/>
        <sz val="11"/>
        <rFont val="Times New Roman"/>
        <charset val="134"/>
      </rPr>
      <t xml:space="preserve"> </t>
    </r>
    <r>
      <rPr>
        <b/>
        <sz val="11"/>
        <rFont val="宋体"/>
        <charset val="134"/>
      </rPr>
      <t>国</t>
    </r>
    <r>
      <rPr>
        <b/>
        <sz val="11"/>
        <rFont val="Times New Roman"/>
        <charset val="134"/>
      </rPr>
      <t xml:space="preserve"> </t>
    </r>
    <r>
      <rPr>
        <b/>
        <sz val="11"/>
        <rFont val="宋体"/>
        <charset val="134"/>
      </rPr>
      <t>有</t>
    </r>
    <r>
      <rPr>
        <b/>
        <sz val="11"/>
        <rFont val="Times New Roman"/>
        <charset val="134"/>
      </rPr>
      <t xml:space="preserve"> </t>
    </r>
    <r>
      <rPr>
        <b/>
        <sz val="11"/>
        <rFont val="宋体"/>
        <charset val="134"/>
      </rPr>
      <t>资</t>
    </r>
    <r>
      <rPr>
        <b/>
        <sz val="11"/>
        <rFont val="Times New Roman"/>
        <charset val="134"/>
      </rPr>
      <t xml:space="preserve"> </t>
    </r>
    <r>
      <rPr>
        <b/>
        <sz val="11"/>
        <rFont val="宋体"/>
        <charset val="134"/>
      </rPr>
      <t>本</t>
    </r>
    <r>
      <rPr>
        <b/>
        <sz val="11"/>
        <rFont val="Times New Roman"/>
        <charset val="134"/>
      </rPr>
      <t xml:space="preserve"> </t>
    </r>
    <r>
      <rPr>
        <b/>
        <sz val="11"/>
        <rFont val="宋体"/>
        <charset val="134"/>
      </rPr>
      <t>经</t>
    </r>
    <r>
      <rPr>
        <b/>
        <sz val="11"/>
        <rFont val="Times New Roman"/>
        <charset val="134"/>
      </rPr>
      <t xml:space="preserve"> </t>
    </r>
    <r>
      <rPr>
        <b/>
        <sz val="11"/>
        <rFont val="宋体"/>
        <charset val="134"/>
      </rPr>
      <t>营</t>
    </r>
    <r>
      <rPr>
        <b/>
        <sz val="11"/>
        <rFont val="Times New Roman"/>
        <charset val="134"/>
      </rPr>
      <t xml:space="preserve"> </t>
    </r>
    <r>
      <rPr>
        <b/>
        <sz val="11"/>
        <rFont val="宋体"/>
        <charset val="134"/>
      </rPr>
      <t>收</t>
    </r>
    <r>
      <rPr>
        <b/>
        <sz val="11"/>
        <rFont val="Times New Roman"/>
        <charset val="134"/>
      </rPr>
      <t xml:space="preserve"> </t>
    </r>
    <r>
      <rPr>
        <b/>
        <sz val="11"/>
        <rFont val="宋体"/>
        <charset val="134"/>
      </rPr>
      <t>入合计</t>
    </r>
  </si>
  <si>
    <r>
      <rPr>
        <b/>
        <sz val="11"/>
        <rFont val="宋体"/>
        <charset val="134"/>
      </rPr>
      <t>收</t>
    </r>
    <r>
      <rPr>
        <b/>
        <sz val="11"/>
        <rFont val="Times New Roman"/>
        <charset val="134"/>
      </rPr>
      <t xml:space="preserve"> </t>
    </r>
    <r>
      <rPr>
        <b/>
        <sz val="11"/>
        <rFont val="宋体"/>
        <charset val="134"/>
      </rPr>
      <t>入</t>
    </r>
    <r>
      <rPr>
        <b/>
        <sz val="11"/>
        <rFont val="Times New Roman"/>
        <charset val="134"/>
      </rPr>
      <t xml:space="preserve"> </t>
    </r>
    <r>
      <rPr>
        <b/>
        <sz val="11"/>
        <rFont val="宋体"/>
        <charset val="134"/>
      </rPr>
      <t>总计</t>
    </r>
  </si>
  <si>
    <t>附表32</t>
  </si>
  <si>
    <r>
      <rPr>
        <sz val="20"/>
        <rFont val="方正大标宋简体"/>
        <charset val="134"/>
      </rPr>
      <t>市本级</t>
    </r>
    <r>
      <rPr>
        <sz val="20"/>
        <rFont val="Times New Roman"/>
        <charset val="134"/>
      </rPr>
      <t>2019</t>
    </r>
    <r>
      <rPr>
        <sz val="20"/>
        <rFont val="方正大标宋简体"/>
        <charset val="134"/>
      </rPr>
      <t>年国有资本经营预算支出表</t>
    </r>
  </si>
  <si>
    <r>
      <rPr>
        <sz val="11"/>
        <rFont val="宋体"/>
        <charset val="134"/>
      </rPr>
      <t>编制单位：市国资委</t>
    </r>
    <r>
      <rPr>
        <sz val="11"/>
        <rFont val="Times New Roman"/>
        <charset val="134"/>
      </rPr>
      <t xml:space="preserve">  </t>
    </r>
    <r>
      <rPr>
        <sz val="11"/>
        <rFont val="宋体"/>
        <charset val="134"/>
      </rPr>
      <t>市财政局</t>
    </r>
  </si>
  <si>
    <r>
      <rPr>
        <sz val="11"/>
        <rFont val="Times New Roman"/>
        <charset val="134"/>
      </rPr>
      <t xml:space="preserve">                                                                                              </t>
    </r>
    <r>
      <rPr>
        <sz val="11"/>
        <rFont val="宋体"/>
        <charset val="134"/>
      </rPr>
      <t>单位：万元</t>
    </r>
  </si>
  <si>
    <r>
      <rPr>
        <sz val="10"/>
        <rFont val="宋体"/>
        <charset val="134"/>
      </rPr>
      <t>项</t>
    </r>
    <r>
      <rPr>
        <sz val="10"/>
        <rFont val="Times New Roman"/>
        <charset val="134"/>
      </rPr>
      <t xml:space="preserve">  </t>
    </r>
    <r>
      <rPr>
        <sz val="10"/>
        <rFont val="宋体"/>
        <charset val="134"/>
      </rPr>
      <t>目</t>
    </r>
  </si>
  <si>
    <r>
      <rPr>
        <sz val="11"/>
        <rFont val="宋体"/>
        <charset val="134"/>
      </rPr>
      <t xml:space="preserve">  </t>
    </r>
    <r>
      <rPr>
        <sz val="11"/>
        <rFont val="宋体"/>
        <charset val="134"/>
      </rPr>
      <t xml:space="preserve">  </t>
    </r>
    <r>
      <rPr>
        <sz val="11"/>
        <rFont val="宋体"/>
        <charset val="134"/>
      </rPr>
      <t>补充全国社会保障基金</t>
    </r>
  </si>
  <si>
    <r>
      <rPr>
        <sz val="11"/>
        <rFont val="宋体"/>
        <charset val="134"/>
      </rPr>
      <t xml:space="preserve">    </t>
    </r>
    <r>
      <rPr>
        <sz val="11"/>
        <rFont val="宋体"/>
        <charset val="134"/>
      </rPr>
      <t xml:space="preserve">   </t>
    </r>
    <r>
      <rPr>
        <sz val="11"/>
        <rFont val="宋体"/>
        <charset val="134"/>
      </rPr>
      <t>国有资本经营预算补充社保基金支出</t>
    </r>
  </si>
  <si>
    <t>二、国有资本经营预算支出</t>
  </si>
  <si>
    <r>
      <rPr>
        <sz val="11"/>
        <rFont val="宋体"/>
        <charset val="134"/>
      </rPr>
      <t xml:space="preserve">  </t>
    </r>
    <r>
      <rPr>
        <sz val="11"/>
        <rFont val="宋体"/>
        <charset val="134"/>
      </rPr>
      <t xml:space="preserve">  </t>
    </r>
    <r>
      <rPr>
        <sz val="11"/>
        <rFont val="宋体"/>
        <charset val="134"/>
      </rPr>
      <t>解决历史遗留问题及改革成本支出</t>
    </r>
  </si>
  <si>
    <r>
      <rPr>
        <sz val="11"/>
        <rFont val="宋体"/>
        <charset val="134"/>
      </rPr>
      <t xml:space="preserve">  </t>
    </r>
    <r>
      <rPr>
        <sz val="11"/>
        <rFont val="宋体"/>
        <charset val="134"/>
      </rPr>
      <t xml:space="preserve">  </t>
    </r>
    <r>
      <rPr>
        <sz val="11"/>
        <rFont val="宋体"/>
        <charset val="134"/>
      </rPr>
      <t>其他国有资本经营预算支出</t>
    </r>
  </si>
  <si>
    <t>2239901</t>
  </si>
  <si>
    <t xml:space="preserve">       其他国有资本经营预算支出</t>
  </si>
  <si>
    <r>
      <rPr>
        <sz val="11"/>
        <rFont val="宋体"/>
        <charset val="134"/>
      </rPr>
      <t>用于城投、建投、交投、高新投高铁站前广场、城市综合管网、政务路等城市公共建设</t>
    </r>
    <r>
      <rPr>
        <sz val="11"/>
        <rFont val="Times New Roman"/>
        <charset val="134"/>
      </rPr>
      <t>1456</t>
    </r>
    <r>
      <rPr>
        <sz val="11"/>
        <rFont val="宋体"/>
        <charset val="134"/>
      </rPr>
      <t>万元。国资监管费用</t>
    </r>
    <r>
      <rPr>
        <sz val="11"/>
        <rFont val="Times New Roman"/>
        <charset val="134"/>
      </rPr>
      <t>50</t>
    </r>
    <r>
      <rPr>
        <sz val="11"/>
        <rFont val="宋体"/>
        <charset val="134"/>
      </rPr>
      <t>万元，增加金控集团政府资本金、金盾押运公司购置车辆费、建筑设计院购置费、不可预见支出等。</t>
    </r>
  </si>
  <si>
    <r>
      <rPr>
        <b/>
        <sz val="11"/>
        <rFont val="宋体"/>
        <charset val="134"/>
      </rPr>
      <t>市</t>
    </r>
    <r>
      <rPr>
        <b/>
        <sz val="11"/>
        <rFont val="Times New Roman"/>
        <charset val="134"/>
      </rPr>
      <t xml:space="preserve"> </t>
    </r>
    <r>
      <rPr>
        <b/>
        <sz val="11"/>
        <rFont val="宋体"/>
        <charset val="134"/>
      </rPr>
      <t>级</t>
    </r>
    <r>
      <rPr>
        <b/>
        <sz val="11"/>
        <rFont val="Times New Roman"/>
        <charset val="134"/>
      </rPr>
      <t xml:space="preserve"> </t>
    </r>
    <r>
      <rPr>
        <b/>
        <sz val="11"/>
        <rFont val="宋体"/>
        <charset val="134"/>
      </rPr>
      <t>国</t>
    </r>
    <r>
      <rPr>
        <b/>
        <sz val="11"/>
        <rFont val="Times New Roman"/>
        <charset val="134"/>
      </rPr>
      <t xml:space="preserve"> </t>
    </r>
    <r>
      <rPr>
        <b/>
        <sz val="11"/>
        <rFont val="宋体"/>
        <charset val="134"/>
      </rPr>
      <t>有</t>
    </r>
    <r>
      <rPr>
        <b/>
        <sz val="11"/>
        <rFont val="Times New Roman"/>
        <charset val="134"/>
      </rPr>
      <t xml:space="preserve"> </t>
    </r>
    <r>
      <rPr>
        <b/>
        <sz val="11"/>
        <rFont val="宋体"/>
        <charset val="134"/>
      </rPr>
      <t>资</t>
    </r>
    <r>
      <rPr>
        <b/>
        <sz val="11"/>
        <rFont val="Times New Roman"/>
        <charset val="134"/>
      </rPr>
      <t xml:space="preserve"> </t>
    </r>
    <r>
      <rPr>
        <b/>
        <sz val="11"/>
        <rFont val="宋体"/>
        <charset val="134"/>
      </rPr>
      <t>本</t>
    </r>
    <r>
      <rPr>
        <b/>
        <sz val="11"/>
        <rFont val="Times New Roman"/>
        <charset val="134"/>
      </rPr>
      <t xml:space="preserve"> </t>
    </r>
    <r>
      <rPr>
        <b/>
        <sz val="11"/>
        <rFont val="宋体"/>
        <charset val="134"/>
      </rPr>
      <t>经</t>
    </r>
    <r>
      <rPr>
        <b/>
        <sz val="11"/>
        <rFont val="Times New Roman"/>
        <charset val="134"/>
      </rPr>
      <t xml:space="preserve"> </t>
    </r>
    <r>
      <rPr>
        <b/>
        <sz val="11"/>
        <rFont val="宋体"/>
        <charset val="134"/>
      </rPr>
      <t>营</t>
    </r>
    <r>
      <rPr>
        <b/>
        <sz val="11"/>
        <rFont val="Times New Roman"/>
        <charset val="134"/>
      </rPr>
      <t xml:space="preserve"> </t>
    </r>
    <r>
      <rPr>
        <b/>
        <sz val="11"/>
        <rFont val="宋体"/>
        <charset val="134"/>
      </rPr>
      <t>支</t>
    </r>
    <r>
      <rPr>
        <b/>
        <sz val="11"/>
        <rFont val="Times New Roman"/>
        <charset val="134"/>
      </rPr>
      <t xml:space="preserve"> </t>
    </r>
    <r>
      <rPr>
        <b/>
        <sz val="11"/>
        <rFont val="宋体"/>
        <charset val="134"/>
      </rPr>
      <t>出合计</t>
    </r>
  </si>
  <si>
    <t>230</t>
  </si>
  <si>
    <t>23008</t>
  </si>
  <si>
    <r>
      <rPr>
        <sz val="11"/>
        <rFont val="宋体"/>
        <charset val="134"/>
      </rPr>
      <t xml:space="preserve">  </t>
    </r>
    <r>
      <rPr>
        <sz val="11"/>
        <rFont val="宋体"/>
        <charset val="134"/>
      </rPr>
      <t>调出资金</t>
    </r>
  </si>
  <si>
    <t>2300803</t>
  </si>
  <si>
    <t xml:space="preserve">       国有资本经营预算调出资金</t>
  </si>
  <si>
    <t>根据国务院规定，从国有资本经营预算收入中提取19%用于补充市级社保基金</t>
  </si>
  <si>
    <t>附表33</t>
  </si>
  <si>
    <r>
      <rPr>
        <sz val="20"/>
        <rFont val="方正大标宋简体"/>
        <charset val="134"/>
      </rPr>
      <t>市本级</t>
    </r>
    <r>
      <rPr>
        <sz val="20"/>
        <rFont val="Times New Roman"/>
        <charset val="134"/>
      </rPr>
      <t>2019</t>
    </r>
    <r>
      <rPr>
        <sz val="20"/>
        <rFont val="方正大标宋简体"/>
        <charset val="134"/>
      </rPr>
      <t>年国有资本经营预算对下转移支付表</t>
    </r>
  </si>
  <si>
    <t xml:space="preserve">  对下转移支付</t>
  </si>
  <si>
    <t>说明：市本级2019年国有资本经营预算未安排对下转移支付预算</t>
  </si>
  <si>
    <t>表34</t>
  </si>
  <si>
    <r>
      <rPr>
        <sz val="11"/>
        <color theme="1"/>
        <rFont val="等线"/>
        <charset val="134"/>
        <scheme val="minor"/>
      </rPr>
      <t>表3</t>
    </r>
    <r>
      <rPr>
        <sz val="11"/>
        <color theme="1"/>
        <rFont val="等线"/>
        <charset val="134"/>
        <scheme val="minor"/>
      </rPr>
      <t>5</t>
    </r>
  </si>
  <si>
    <t>2019年市本级“三公”经费预算汇总表</t>
  </si>
  <si>
    <t>填报单位：随州市本级</t>
  </si>
  <si>
    <t>三公总计</t>
  </si>
  <si>
    <t>公务接待费</t>
  </si>
  <si>
    <t>因公出国（境）费</t>
  </si>
  <si>
    <t>公务用车</t>
  </si>
  <si>
    <t>运行维护费</t>
  </si>
  <si>
    <t>购置费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</si>
</sst>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 numFmtId="179" formatCode="0_);[Red]\(0\)"/>
    <numFmt numFmtId="180" formatCode="#,##0_ "/>
    <numFmt numFmtId="181" formatCode="0;[Red]0"/>
    <numFmt numFmtId="182" formatCode="#,##0.0000"/>
  </numFmts>
  <fonts count="52">
    <font>
      <sz val="11"/>
      <color theme="1"/>
      <name val="等线"/>
      <charset val="134"/>
      <scheme val="minor"/>
    </font>
    <font>
      <b/>
      <sz val="22"/>
      <name val="宋体"/>
      <charset val="134"/>
    </font>
    <font>
      <sz val="9"/>
      <name val="宋体"/>
      <charset val="134"/>
    </font>
    <font>
      <sz val="10"/>
      <name val="宋体"/>
      <charset val="134"/>
    </font>
    <font>
      <sz val="12"/>
      <name val="宋体"/>
      <charset val="134"/>
    </font>
    <font>
      <sz val="11"/>
      <name val="Times New Roman"/>
      <charset val="134"/>
    </font>
    <font>
      <sz val="10"/>
      <name val="Times New Roman"/>
      <charset val="134"/>
    </font>
    <font>
      <sz val="12"/>
      <name val="Times New Roman"/>
      <charset val="134"/>
    </font>
    <font>
      <sz val="20"/>
      <name val="Times New Roman"/>
      <charset val="134"/>
    </font>
    <font>
      <sz val="11"/>
      <name val="宋体"/>
      <charset val="134"/>
    </font>
    <font>
      <sz val="11"/>
      <name val="Tahoma"/>
      <charset val="134"/>
    </font>
    <font>
      <b/>
      <sz val="10"/>
      <name val="Times New Roman"/>
      <charset val="134"/>
    </font>
    <font>
      <b/>
      <sz val="10"/>
      <name val="宋体"/>
      <charset val="134"/>
    </font>
    <font>
      <b/>
      <sz val="11"/>
      <name val="宋体"/>
      <charset val="134"/>
    </font>
    <font>
      <b/>
      <sz val="11"/>
      <name val="Times New Roman"/>
      <charset val="134"/>
    </font>
    <font>
      <sz val="20"/>
      <name val="方正大标宋简体"/>
      <charset val="134"/>
    </font>
    <font>
      <sz val="16"/>
      <name val="黑体"/>
      <charset val="134"/>
    </font>
    <font>
      <sz val="11"/>
      <name val="SimSun"/>
      <charset val="134"/>
    </font>
    <font>
      <b/>
      <sz val="11"/>
      <name val="SimSun"/>
      <charset val="134"/>
    </font>
    <font>
      <sz val="14"/>
      <name val="仿宋"/>
      <charset val="134"/>
    </font>
    <font>
      <sz val="12"/>
      <name val="黑体"/>
      <charset val="134"/>
    </font>
    <font>
      <b/>
      <sz val="12"/>
      <name val="宋体"/>
      <charset val="134"/>
    </font>
    <font>
      <b/>
      <sz val="16"/>
      <name val="黑体"/>
      <charset val="134"/>
    </font>
    <font>
      <b/>
      <sz val="14"/>
      <name val="宋体"/>
      <charset val="134"/>
    </font>
    <font>
      <sz val="11"/>
      <color indexed="2"/>
      <name val="宋体"/>
      <charset val="134"/>
    </font>
    <font>
      <sz val="12"/>
      <name val="SimSun"/>
      <charset val="134"/>
    </font>
    <font>
      <b/>
      <sz val="12"/>
      <name val="SimSun"/>
      <charset val="134"/>
    </font>
    <font>
      <b/>
      <sz val="18"/>
      <name val="宋体"/>
      <charset val="134"/>
    </font>
    <font>
      <b/>
      <sz val="14"/>
      <name val="黑体"/>
      <charset val="134"/>
    </font>
    <font>
      <b/>
      <sz val="10"/>
      <name val="黑体"/>
      <charset val="134"/>
    </font>
    <font>
      <sz val="10"/>
      <name val="黑体"/>
      <charset val="134"/>
    </font>
    <font>
      <sz val="18"/>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b/>
      <sz val="9"/>
      <name val="Tahoma"/>
      <charset val="134"/>
    </font>
    <font>
      <sz val="9"/>
      <name val="Tahoma"/>
      <charset val="134"/>
    </font>
  </fonts>
  <fills count="36">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rgb="FF00B0F0"/>
        <bgColor rgb="FF00B0F0"/>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32" fillId="0" borderId="0" applyNumberFormat="0" applyFill="0" applyBorder="0" applyProtection="0">
      <alignment vertical="center"/>
    </xf>
    <xf numFmtId="0" fontId="33" fillId="0" borderId="0" applyNumberFormat="0" applyFill="0" applyBorder="0" applyProtection="0">
      <alignment vertical="center"/>
    </xf>
    <xf numFmtId="0" fontId="0" fillId="5" borderId="16" applyNumberFormat="0" applyFont="0" applyProtection="0">
      <alignment vertical="center"/>
    </xf>
    <xf numFmtId="0" fontId="34" fillId="0" borderId="0" applyNumberFormat="0" applyFill="0" applyBorder="0" applyProtection="0">
      <alignment vertical="center"/>
    </xf>
    <xf numFmtId="0" fontId="35" fillId="0" borderId="0" applyNumberFormat="0" applyFill="0" applyBorder="0" applyProtection="0">
      <alignment vertical="center"/>
    </xf>
    <xf numFmtId="0" fontId="36" fillId="0" borderId="0" applyNumberFormat="0" applyFill="0" applyBorder="0" applyProtection="0">
      <alignment vertical="center"/>
    </xf>
    <xf numFmtId="0" fontId="37" fillId="0" borderId="17" applyNumberFormat="0" applyFill="0" applyProtection="0">
      <alignment vertical="center"/>
    </xf>
    <xf numFmtId="0" fontId="38" fillId="0" borderId="17" applyNumberFormat="0" applyFill="0" applyProtection="0">
      <alignment vertical="center"/>
    </xf>
    <xf numFmtId="0" fontId="39" fillId="0" borderId="18" applyNumberFormat="0" applyFill="0" applyProtection="0">
      <alignment vertical="center"/>
    </xf>
    <xf numFmtId="0" fontId="39" fillId="0" borderId="0" applyNumberFormat="0" applyFill="0" applyBorder="0" applyProtection="0">
      <alignment vertical="center"/>
    </xf>
    <xf numFmtId="0" fontId="40" fillId="6" borderId="19" applyNumberFormat="0" applyProtection="0">
      <alignment vertical="center"/>
    </xf>
    <xf numFmtId="0" fontId="41" fillId="7" borderId="20" applyNumberFormat="0" applyProtection="0">
      <alignment vertical="center"/>
    </xf>
    <xf numFmtId="0" fontId="42" fillId="7" borderId="19" applyNumberFormat="0" applyProtection="0">
      <alignment vertical="center"/>
    </xf>
    <xf numFmtId="0" fontId="43" fillId="8" borderId="21" applyNumberFormat="0" applyProtection="0">
      <alignment vertical="center"/>
    </xf>
    <xf numFmtId="0" fontId="44" fillId="0" borderId="22" applyNumberFormat="0" applyFill="0" applyProtection="0">
      <alignment vertical="center"/>
    </xf>
    <xf numFmtId="0" fontId="45" fillId="0" borderId="23" applyNumberFormat="0" applyFill="0" applyProtection="0">
      <alignment vertical="center"/>
    </xf>
    <xf numFmtId="0" fontId="46" fillId="9" borderId="0" applyNumberFormat="0" applyBorder="0" applyProtection="0">
      <alignment vertical="center"/>
    </xf>
    <xf numFmtId="0" fontId="47" fillId="10" borderId="0" applyNumberFormat="0" applyBorder="0" applyProtection="0">
      <alignment vertical="center"/>
    </xf>
    <xf numFmtId="0" fontId="48" fillId="11" borderId="0" applyNumberFormat="0" applyBorder="0" applyProtection="0">
      <alignment vertical="center"/>
    </xf>
    <xf numFmtId="0" fontId="49" fillId="12" borderId="0" applyNumberFormat="0" applyBorder="0" applyProtection="0">
      <alignment vertical="center"/>
    </xf>
    <xf numFmtId="0" fontId="0" fillId="13" borderId="0" applyNumberFormat="0" applyBorder="0" applyProtection="0">
      <alignment vertical="center"/>
    </xf>
    <xf numFmtId="0" fontId="0" fillId="14" borderId="0" applyNumberFormat="0" applyBorder="0" applyProtection="0">
      <alignment vertical="center"/>
    </xf>
    <xf numFmtId="0" fontId="49" fillId="15" borderId="0" applyNumberFormat="0" applyBorder="0" applyProtection="0">
      <alignment vertical="center"/>
    </xf>
    <xf numFmtId="0" fontId="49" fillId="16" borderId="0" applyNumberFormat="0" applyBorder="0" applyProtection="0">
      <alignment vertical="center"/>
    </xf>
    <xf numFmtId="0" fontId="0" fillId="17" borderId="0" applyNumberFormat="0" applyBorder="0" applyProtection="0">
      <alignment vertical="center"/>
    </xf>
    <xf numFmtId="0" fontId="0" fillId="18" borderId="0" applyNumberFormat="0" applyBorder="0" applyProtection="0">
      <alignment vertical="center"/>
    </xf>
    <xf numFmtId="0" fontId="49" fillId="19" borderId="0" applyNumberFormat="0" applyBorder="0" applyProtection="0">
      <alignment vertical="center"/>
    </xf>
    <xf numFmtId="0" fontId="49" fillId="20" borderId="0" applyNumberFormat="0" applyBorder="0" applyProtection="0">
      <alignment vertical="center"/>
    </xf>
    <xf numFmtId="0" fontId="0" fillId="21" borderId="0" applyNumberFormat="0" applyBorder="0" applyProtection="0">
      <alignment vertical="center"/>
    </xf>
    <xf numFmtId="0" fontId="0" fillId="22" borderId="0" applyNumberFormat="0" applyBorder="0" applyProtection="0">
      <alignment vertical="center"/>
    </xf>
    <xf numFmtId="0" fontId="49" fillId="23" borderId="0" applyNumberFormat="0" applyBorder="0" applyProtection="0">
      <alignment vertical="center"/>
    </xf>
    <xf numFmtId="0" fontId="49" fillId="24" borderId="0" applyNumberFormat="0" applyBorder="0" applyProtection="0">
      <alignment vertical="center"/>
    </xf>
    <xf numFmtId="0" fontId="0" fillId="25" borderId="0" applyNumberFormat="0" applyBorder="0" applyProtection="0">
      <alignment vertical="center"/>
    </xf>
    <xf numFmtId="0" fontId="0" fillId="26" borderId="0" applyNumberFormat="0" applyBorder="0" applyProtection="0">
      <alignment vertical="center"/>
    </xf>
    <xf numFmtId="0" fontId="49" fillId="27" borderId="0" applyNumberFormat="0" applyBorder="0" applyProtection="0">
      <alignment vertical="center"/>
    </xf>
    <xf numFmtId="0" fontId="49" fillId="28" borderId="0" applyNumberFormat="0" applyBorder="0" applyProtection="0">
      <alignment vertical="center"/>
    </xf>
    <xf numFmtId="0" fontId="0" fillId="29" borderId="0" applyNumberFormat="0" applyBorder="0" applyProtection="0">
      <alignment vertical="center"/>
    </xf>
    <xf numFmtId="0" fontId="0" fillId="30" borderId="0" applyNumberFormat="0" applyBorder="0" applyProtection="0">
      <alignment vertical="center"/>
    </xf>
    <xf numFmtId="0" fontId="49" fillId="31" borderId="0" applyNumberFormat="0" applyBorder="0" applyProtection="0">
      <alignment vertical="center"/>
    </xf>
    <xf numFmtId="0" fontId="49" fillId="32" borderId="0" applyNumberFormat="0" applyBorder="0" applyProtection="0">
      <alignment vertical="center"/>
    </xf>
    <xf numFmtId="0" fontId="0" fillId="33" borderId="0" applyNumberFormat="0" applyBorder="0" applyProtection="0">
      <alignment vertical="center"/>
    </xf>
    <xf numFmtId="0" fontId="0" fillId="34" borderId="0" applyNumberFormat="0" applyBorder="0" applyProtection="0">
      <alignment vertical="center"/>
    </xf>
    <xf numFmtId="0" fontId="49" fillId="35" borderId="0" applyNumberFormat="0" applyBorder="0" applyProtection="0">
      <alignment vertical="center"/>
    </xf>
    <xf numFmtId="0" fontId="2" fillId="0" borderId="0"/>
    <xf numFmtId="0" fontId="9" fillId="0" borderId="0">
      <alignment vertical="center"/>
    </xf>
    <xf numFmtId="0" fontId="4" fillId="0" borderId="0">
      <alignment vertical="center"/>
    </xf>
    <xf numFmtId="0" fontId="2" fillId="0" borderId="0"/>
    <xf numFmtId="0" fontId="4" fillId="0" borderId="0">
      <alignment vertical="center"/>
    </xf>
    <xf numFmtId="0" fontId="7" fillId="0" borderId="0"/>
    <xf numFmtId="0" fontId="9" fillId="0" borderId="0">
      <alignment vertical="center"/>
    </xf>
  </cellStyleXfs>
  <cellXfs count="276">
    <xf numFmtId="0" fontId="0" fillId="0" borderId="0" xfId="0"/>
    <xf numFmtId="0" fontId="0" fillId="0" borderId="0" xfId="0" applyAlignment="1">
      <alignment vertical="center"/>
    </xf>
    <xf numFmtId="176" fontId="0" fillId="0" borderId="0" xfId="0" applyNumberFormat="1" applyAlignment="1">
      <alignment horizontal="left" vertical="center" wrapText="1"/>
    </xf>
    <xf numFmtId="0" fontId="1" fillId="0" borderId="0" xfId="49" applyFont="1" applyAlignment="1" applyProtection="1">
      <alignment horizontal="center" vertical="center"/>
    </xf>
    <xf numFmtId="0" fontId="2" fillId="0" borderId="0" xfId="49" applyFont="1"/>
    <xf numFmtId="0" fontId="3" fillId="0" borderId="0" xfId="49" applyFont="1" applyAlignment="1">
      <alignment vertical="center"/>
    </xf>
    <xf numFmtId="0" fontId="3" fillId="0" borderId="0" xfId="49" applyFont="1"/>
    <xf numFmtId="0" fontId="3" fillId="0" borderId="1" xfId="49" applyFont="1" applyBorder="1" applyAlignment="1" applyProtection="1">
      <alignment horizontal="center" vertical="center"/>
    </xf>
    <xf numFmtId="0" fontId="3" fillId="0" borderId="2" xfId="49" applyFont="1" applyBorder="1" applyAlignment="1" applyProtection="1">
      <alignment horizontal="center" vertical="center"/>
    </xf>
    <xf numFmtId="0" fontId="3" fillId="0" borderId="2" xfId="49" applyFont="1" applyBorder="1" applyAlignment="1" applyProtection="1">
      <alignment horizontal="center" vertical="center" wrapText="1"/>
    </xf>
    <xf numFmtId="0" fontId="3" fillId="0" borderId="3" xfId="49" applyFont="1" applyBorder="1" applyAlignment="1" applyProtection="1">
      <alignment horizontal="center" vertical="center"/>
    </xf>
    <xf numFmtId="0" fontId="3" fillId="0" borderId="4" xfId="49" applyFont="1" applyBorder="1" applyAlignment="1" applyProtection="1">
      <alignment horizontal="center" vertical="center"/>
    </xf>
    <xf numFmtId="0" fontId="3" fillId="0" borderId="5" xfId="49" applyFont="1" applyBorder="1" applyAlignment="1" applyProtection="1">
      <alignment horizontal="center" vertical="center"/>
    </xf>
    <xf numFmtId="0" fontId="3" fillId="0" borderId="6" xfId="49" applyFont="1" applyBorder="1" applyAlignment="1" applyProtection="1">
      <alignment horizontal="center" vertical="center"/>
    </xf>
    <xf numFmtId="0" fontId="3" fillId="0" borderId="6" xfId="49" applyFont="1" applyBorder="1" applyAlignment="1" applyProtection="1">
      <alignment horizontal="center" vertical="center" wrapText="1"/>
    </xf>
    <xf numFmtId="0" fontId="3" fillId="0" borderId="7" xfId="49" applyFont="1" applyBorder="1" applyAlignment="1" applyProtection="1">
      <alignment horizontal="center" vertical="center"/>
    </xf>
    <xf numFmtId="0" fontId="3" fillId="0" borderId="0" xfId="49" applyFont="1" applyAlignment="1" applyProtection="1">
      <alignment horizontal="center" vertical="center"/>
    </xf>
    <xf numFmtId="0" fontId="3" fillId="0" borderId="8" xfId="49" applyFont="1" applyBorder="1" applyAlignment="1" applyProtection="1">
      <alignment horizontal="center" vertical="center"/>
    </xf>
    <xf numFmtId="0" fontId="3" fillId="0" borderId="9" xfId="49" applyFont="1" applyBorder="1" applyAlignment="1" applyProtection="1">
      <alignment horizontal="center" vertical="center"/>
    </xf>
    <xf numFmtId="0" fontId="3" fillId="0" borderId="10" xfId="49" applyFont="1" applyBorder="1" applyAlignment="1" applyProtection="1">
      <alignment horizontal="center" vertical="center"/>
    </xf>
    <xf numFmtId="0" fontId="3" fillId="0" borderId="11" xfId="49" applyFont="1" applyBorder="1" applyAlignment="1" applyProtection="1">
      <alignment horizontal="center" vertical="center"/>
    </xf>
    <xf numFmtId="0" fontId="3" fillId="0" borderId="12" xfId="49" applyFont="1" applyBorder="1" applyAlignment="1" applyProtection="1">
      <alignment horizontal="center" vertical="center"/>
    </xf>
    <xf numFmtId="0" fontId="3" fillId="0" borderId="12" xfId="49" applyFont="1" applyBorder="1" applyAlignment="1" applyProtection="1">
      <alignment horizontal="center" vertical="center" wrapText="1"/>
    </xf>
    <xf numFmtId="0" fontId="3" fillId="0" borderId="1" xfId="49" applyFont="1" applyBorder="1" applyAlignment="1" applyProtection="1">
      <alignment horizontal="center" vertical="center" wrapText="1"/>
    </xf>
    <xf numFmtId="0" fontId="3" fillId="0" borderId="1" xfId="49" applyFont="1" applyBorder="1" applyAlignment="1">
      <alignment horizontal="center" vertical="center" wrapText="1"/>
    </xf>
    <xf numFmtId="177" fontId="3" fillId="0" borderId="13" xfId="49" applyNumberFormat="1" applyFont="1" applyBorder="1" applyAlignment="1" applyProtection="1">
      <alignment horizontal="right" vertical="center" wrapText="1"/>
    </xf>
    <xf numFmtId="177" fontId="3" fillId="0" borderId="1" xfId="49" applyNumberFormat="1" applyFont="1" applyBorder="1" applyAlignment="1" applyProtection="1">
      <alignment horizontal="right" vertical="center" wrapText="1"/>
    </xf>
    <xf numFmtId="176" fontId="4" fillId="0" borderId="4" xfId="0" applyNumberFormat="1" applyFont="1" applyBorder="1" applyAlignment="1">
      <alignment horizontal="left" vertical="center" wrapText="1"/>
    </xf>
    <xf numFmtId="176" fontId="0" fillId="0" borderId="4" xfId="0" applyNumberFormat="1" applyBorder="1" applyAlignment="1">
      <alignment horizontal="left" vertical="center" wrapText="1"/>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4" fillId="0" borderId="0" xfId="0" applyFont="1" applyAlignment="1">
      <alignment vertical="center"/>
    </xf>
    <xf numFmtId="0" fontId="8" fillId="2" borderId="0" xfId="0" applyFont="1" applyFill="1" applyAlignment="1">
      <alignment horizontal="center" vertical="center" wrapText="1"/>
    </xf>
    <xf numFmtId="0" fontId="5" fillId="0" borderId="0" xfId="0" applyFont="1" applyAlignment="1">
      <alignmen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178" fontId="10" fillId="0" borderId="1" xfId="0" applyNumberFormat="1"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vertical="center" wrapText="1"/>
    </xf>
    <xf numFmtId="178" fontId="5" fillId="0" borderId="1" xfId="0" applyNumberFormat="1" applyFont="1" applyBorder="1" applyAlignment="1">
      <alignment horizontal="center" vertical="center" wrapText="1"/>
    </xf>
    <xf numFmtId="178" fontId="5" fillId="0" borderId="1" xfId="0" applyNumberFormat="1" applyFont="1" applyBorder="1" applyAlignment="1">
      <alignment horizontal="right" vertical="center" wrapText="1"/>
    </xf>
    <xf numFmtId="0" fontId="9" fillId="0" borderId="1" xfId="0" applyFont="1" applyBorder="1" applyAlignment="1">
      <alignment vertical="center" wrapText="1"/>
    </xf>
    <xf numFmtId="178" fontId="9" fillId="0" borderId="1" xfId="0" applyNumberFormat="1" applyFont="1" applyBorder="1" applyAlignment="1">
      <alignment horizontal="center" vertical="center" wrapText="1"/>
    </xf>
    <xf numFmtId="0" fontId="6" fillId="0" borderId="0" xfId="0" applyFont="1" applyAlignment="1">
      <alignment horizontal="center" vertical="center"/>
    </xf>
    <xf numFmtId="0" fontId="9" fillId="0" borderId="0" xfId="53" applyFont="1" applyAlignment="1">
      <alignment vertical="center"/>
    </xf>
    <xf numFmtId="0" fontId="11" fillId="0" borderId="0" xfId="53" applyFont="1" applyAlignment="1">
      <alignment horizontal="center" vertical="center"/>
    </xf>
    <xf numFmtId="0" fontId="6" fillId="0" borderId="0" xfId="53" applyFont="1" applyAlignment="1">
      <alignment vertical="center"/>
    </xf>
    <xf numFmtId="0" fontId="5" fillId="0" borderId="0" xfId="53" applyFont="1" applyAlignment="1">
      <alignment vertical="center"/>
    </xf>
    <xf numFmtId="0" fontId="7" fillId="0" borderId="0" xfId="53" applyFont="1" applyAlignment="1">
      <alignment vertical="center"/>
    </xf>
    <xf numFmtId="0" fontId="7" fillId="0" borderId="0" xfId="53" applyFont="1" applyAlignment="1">
      <alignment horizontal="center" vertical="center"/>
    </xf>
    <xf numFmtId="0" fontId="4" fillId="0" borderId="0" xfId="53" applyFont="1" applyAlignment="1">
      <alignment vertical="center"/>
    </xf>
    <xf numFmtId="0" fontId="9" fillId="0" borderId="0" xfId="53" applyFont="1" applyAlignment="1">
      <alignment horizontal="center" vertical="center"/>
    </xf>
    <xf numFmtId="0" fontId="8" fillId="0" borderId="0" xfId="53" applyFont="1" applyAlignment="1">
      <alignment horizontal="center" vertical="center"/>
    </xf>
    <xf numFmtId="0" fontId="5" fillId="0" borderId="10" xfId="53" applyFont="1" applyBorder="1" applyAlignment="1">
      <alignment horizontal="left" vertical="center"/>
    </xf>
    <xf numFmtId="0" fontId="5" fillId="0" borderId="10" xfId="53" applyFont="1" applyBorder="1" applyAlignment="1">
      <alignment horizontal="center" vertical="center"/>
    </xf>
    <xf numFmtId="0" fontId="12" fillId="0" borderId="1" xfId="53" applyFont="1" applyBorder="1" applyAlignment="1">
      <alignment horizontal="center" vertical="center"/>
    </xf>
    <xf numFmtId="179" fontId="3" fillId="0" borderId="1" xfId="53" applyNumberFormat="1" applyFont="1" applyBorder="1" applyAlignment="1">
      <alignment horizontal="center" vertical="center" wrapText="1"/>
    </xf>
    <xf numFmtId="0" fontId="3" fillId="0" borderId="1" xfId="53" applyFont="1" applyBorder="1" applyAlignment="1">
      <alignment horizontal="center" vertical="center"/>
    </xf>
    <xf numFmtId="49" fontId="9" fillId="0" borderId="1" xfId="52" applyNumberFormat="1" applyFont="1" applyBorder="1" applyAlignment="1" applyProtection="1">
      <alignment horizontal="left" vertical="center"/>
    </xf>
    <xf numFmtId="179" fontId="5" fillId="0" borderId="1" xfId="53" applyNumberFormat="1" applyFont="1" applyBorder="1" applyAlignment="1">
      <alignment horizontal="center" vertical="center"/>
    </xf>
    <xf numFmtId="0" fontId="5" fillId="0" borderId="1" xfId="53" applyFont="1" applyBorder="1" applyAlignment="1">
      <alignment vertical="center"/>
    </xf>
    <xf numFmtId="0" fontId="13" fillId="0" borderId="1" xfId="53" applyFont="1" applyBorder="1" applyAlignment="1">
      <alignment horizontal="center" vertical="center"/>
    </xf>
    <xf numFmtId="179" fontId="14" fillId="0" borderId="1" xfId="53" applyNumberFormat="1" applyFont="1" applyBorder="1" applyAlignment="1">
      <alignment horizontal="center" vertical="center"/>
    </xf>
    <xf numFmtId="0" fontId="3" fillId="0" borderId="4" xfId="53" applyFont="1" applyBorder="1" applyAlignment="1">
      <alignment horizontal="left" vertical="center"/>
    </xf>
    <xf numFmtId="0" fontId="6" fillId="0" borderId="4" xfId="53" applyFont="1" applyBorder="1" applyAlignment="1">
      <alignment horizontal="left" vertical="center"/>
    </xf>
    <xf numFmtId="0" fontId="6" fillId="0" borderId="0" xfId="53" applyFont="1" applyAlignment="1">
      <alignment horizontal="center" vertical="center"/>
    </xf>
    <xf numFmtId="0" fontId="9" fillId="0" borderId="1" xfId="53" applyFont="1" applyBorder="1" applyAlignment="1">
      <alignment vertical="center"/>
    </xf>
    <xf numFmtId="0" fontId="9" fillId="0" borderId="1" xfId="53" applyFont="1" applyBorder="1" applyAlignment="1">
      <alignment vertical="center" wrapText="1"/>
    </xf>
    <xf numFmtId="0" fontId="6" fillId="0" borderId="1" xfId="53" applyFont="1" applyBorder="1" applyAlignment="1">
      <alignment vertical="center" wrapText="1"/>
    </xf>
    <xf numFmtId="49" fontId="3" fillId="0" borderId="1" xfId="52" applyNumberFormat="1" applyFont="1" applyBorder="1" applyAlignment="1" applyProtection="1">
      <alignment horizontal="left" vertical="center"/>
    </xf>
    <xf numFmtId="49" fontId="13" fillId="0" borderId="1" xfId="52" applyNumberFormat="1" applyFont="1" applyBorder="1" applyAlignment="1" applyProtection="1">
      <alignment horizontal="center" vertical="center"/>
    </xf>
    <xf numFmtId="0" fontId="6" fillId="0" borderId="1" xfId="53" applyFont="1" applyBorder="1" applyAlignment="1">
      <alignment vertical="center"/>
    </xf>
    <xf numFmtId="0" fontId="4" fillId="0" borderId="0" xfId="53" applyFont="1" applyAlignment="1">
      <alignment horizontal="center" vertical="center"/>
    </xf>
    <xf numFmtId="0" fontId="15" fillId="0" borderId="0" xfId="53" applyFont="1" applyAlignment="1">
      <alignment horizontal="center" vertical="center"/>
    </xf>
    <xf numFmtId="0" fontId="9" fillId="0" borderId="10" xfId="53" applyFont="1" applyBorder="1" applyAlignment="1">
      <alignment horizontal="left" vertical="center"/>
    </xf>
    <xf numFmtId="0" fontId="9" fillId="0" borderId="10" xfId="53" applyFont="1" applyBorder="1" applyAlignment="1">
      <alignment horizontal="center" vertical="center"/>
    </xf>
    <xf numFmtId="0" fontId="9" fillId="0" borderId="1" xfId="53" applyFont="1" applyBorder="1" applyAlignment="1">
      <alignment horizontal="center" vertical="center"/>
    </xf>
    <xf numFmtId="179" fontId="9" fillId="0" borderId="1" xfId="53" applyNumberFormat="1" applyFont="1" applyBorder="1" applyAlignment="1">
      <alignment horizontal="center" vertical="center" wrapText="1"/>
    </xf>
    <xf numFmtId="0" fontId="5" fillId="0" borderId="1" xfId="53" applyFont="1" applyBorder="1" applyAlignment="1">
      <alignment horizontal="left" vertical="center"/>
    </xf>
    <xf numFmtId="0" fontId="5" fillId="0" borderId="1" xfId="53" applyFont="1" applyBorder="1" applyAlignment="1">
      <alignment horizontal="center" vertical="center"/>
    </xf>
    <xf numFmtId="178" fontId="5" fillId="0" borderId="1" xfId="53" applyNumberFormat="1" applyFont="1" applyBorder="1" applyAlignment="1">
      <alignment horizontal="left" vertical="center"/>
    </xf>
    <xf numFmtId="49" fontId="5" fillId="0" borderId="1" xfId="52" applyNumberFormat="1" applyFont="1" applyBorder="1" applyAlignment="1" applyProtection="1">
      <alignment horizontal="left" vertical="center"/>
    </xf>
    <xf numFmtId="178" fontId="5" fillId="0" borderId="1" xfId="53" applyNumberFormat="1" applyFont="1" applyBorder="1" applyAlignment="1">
      <alignment horizontal="center" vertical="center"/>
    </xf>
    <xf numFmtId="0" fontId="5" fillId="0" borderId="1" xfId="0" applyFont="1" applyBorder="1" applyAlignment="1">
      <alignment horizontal="center" wrapText="1"/>
    </xf>
    <xf numFmtId="0" fontId="9" fillId="0" borderId="1" xfId="0" applyFont="1" applyBorder="1" applyAlignment="1">
      <alignment horizontal="justify" wrapText="1"/>
    </xf>
    <xf numFmtId="49" fontId="5" fillId="0" borderId="1" xfId="52" applyNumberFormat="1" applyFont="1" applyBorder="1" applyAlignment="1" applyProtection="1">
      <alignment horizontal="left" vertical="center" indent="1"/>
    </xf>
    <xf numFmtId="49" fontId="9" fillId="0" borderId="1" xfId="52" applyNumberFormat="1" applyFont="1" applyBorder="1" applyAlignment="1" applyProtection="1">
      <alignment horizontal="left" vertical="center" indent="1"/>
    </xf>
    <xf numFmtId="49" fontId="5" fillId="0" borderId="1" xfId="52" applyNumberFormat="1" applyFont="1" applyBorder="1" applyAlignment="1" applyProtection="1">
      <alignment horizontal="left" vertical="center" wrapText="1" indent="1"/>
    </xf>
    <xf numFmtId="179" fontId="13" fillId="0" borderId="1" xfId="53" applyNumberFormat="1" applyFont="1" applyBorder="1" applyAlignment="1">
      <alignment horizontal="center" vertical="center"/>
    </xf>
    <xf numFmtId="179" fontId="9" fillId="0" borderId="1" xfId="53" applyNumberFormat="1" applyFont="1" applyBorder="1" applyAlignment="1">
      <alignment horizontal="left" vertical="center"/>
    </xf>
    <xf numFmtId="0" fontId="0" fillId="0" borderId="0" xfId="0" applyAlignment="1">
      <alignment horizontal="center"/>
    </xf>
    <xf numFmtId="0" fontId="16" fillId="0" borderId="0" xfId="0" applyFont="1" applyAlignment="1">
      <alignment horizontal="left" vertical="center"/>
    </xf>
    <xf numFmtId="0" fontId="0" fillId="0" borderId="0" xfId="0"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12" fillId="0" borderId="1"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9" fillId="0" borderId="0" xfId="0" applyFont="1" applyAlignment="1">
      <alignment vertical="center"/>
    </xf>
    <xf numFmtId="0" fontId="3" fillId="0" borderId="1" xfId="0" applyFont="1" applyBorder="1"/>
    <xf numFmtId="0" fontId="0" fillId="0" borderId="1" xfId="0" applyBorder="1"/>
    <xf numFmtId="0" fontId="3" fillId="0" borderId="0" xfId="0" applyFont="1" applyAlignment="1">
      <alignment horizontal="left" vertical="center"/>
    </xf>
    <xf numFmtId="0" fontId="15"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9" fillId="0" borderId="1" xfId="0" applyFont="1" applyBorder="1" applyAlignme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xf>
    <xf numFmtId="0" fontId="15" fillId="0" borderId="0" xfId="0" applyFont="1" applyAlignment="1">
      <alignment horizontal="center" vertical="center" wrapText="1"/>
    </xf>
    <xf numFmtId="0" fontId="17" fillId="0" borderId="10" xfId="0" applyFont="1" applyBorder="1" applyAlignment="1">
      <alignment horizontal="right" vertical="center" wrapText="1"/>
    </xf>
    <xf numFmtId="0" fontId="18" fillId="0" borderId="2" xfId="0" applyFont="1" applyBorder="1" applyAlignment="1">
      <alignment horizontal="center" vertical="center" wrapText="1"/>
    </xf>
    <xf numFmtId="0" fontId="18" fillId="0" borderId="13" xfId="0" applyFont="1" applyBorder="1" applyAlignment="1">
      <alignment horizontal="center" vertical="center" wrapText="1"/>
    </xf>
    <xf numFmtId="0" fontId="17" fillId="0" borderId="1" xfId="0" applyFont="1" applyBorder="1" applyAlignment="1">
      <alignment vertical="center" wrapText="1"/>
    </xf>
    <xf numFmtId="180" fontId="5" fillId="0" borderId="1" xfId="0" applyNumberFormat="1" applyFont="1" applyBorder="1" applyAlignment="1">
      <alignment horizontal="center" vertical="center" wrapText="1"/>
    </xf>
    <xf numFmtId="0" fontId="9" fillId="0" borderId="4" xfId="0" applyFont="1" applyBorder="1" applyAlignment="1">
      <alignment horizontal="left" vertical="center"/>
    </xf>
    <xf numFmtId="0" fontId="6" fillId="0" borderId="0" xfId="54" applyFont="1" applyAlignment="1">
      <alignment vertical="center"/>
    </xf>
    <xf numFmtId="0" fontId="5" fillId="0" borderId="0" xfId="54" applyFont="1" applyAlignment="1">
      <alignment horizontal="center" vertical="center"/>
    </xf>
    <xf numFmtId="0" fontId="5" fillId="0" borderId="0" xfId="54" applyFont="1" applyAlignment="1">
      <alignment vertical="center"/>
    </xf>
    <xf numFmtId="0" fontId="7" fillId="0" borderId="0" xfId="54" applyFont="1" applyAlignment="1">
      <alignment vertical="center"/>
    </xf>
    <xf numFmtId="0" fontId="4" fillId="0" borderId="0" xfId="54" applyFont="1" applyAlignment="1">
      <alignment vertical="center"/>
    </xf>
    <xf numFmtId="0" fontId="19" fillId="0" borderId="0" xfId="54" applyFont="1" applyAlignment="1">
      <alignment vertical="center"/>
    </xf>
    <xf numFmtId="0" fontId="15" fillId="0" borderId="0" xfId="54" applyFont="1" applyAlignment="1">
      <alignment horizontal="center" vertical="center"/>
    </xf>
    <xf numFmtId="3" fontId="3" fillId="0" borderId="0" xfId="54" applyNumberFormat="1" applyFont="1" applyAlignment="1" applyProtection="1">
      <alignment vertical="center"/>
    </xf>
    <xf numFmtId="0" fontId="3" fillId="0" borderId="10" xfId="54" applyFont="1" applyBorder="1" applyAlignment="1">
      <alignment horizontal="center" vertical="center"/>
    </xf>
    <xf numFmtId="0" fontId="9" fillId="0" borderId="1" xfId="54" applyFont="1" applyBorder="1" applyAlignment="1">
      <alignment horizontal="center" vertical="center"/>
    </xf>
    <xf numFmtId="0" fontId="13" fillId="0" borderId="1" xfId="54" applyFont="1" applyBorder="1" applyAlignment="1">
      <alignment horizontal="center" vertical="center"/>
    </xf>
    <xf numFmtId="0" fontId="13" fillId="0" borderId="1" xfId="54" applyFont="1" applyBorder="1" applyAlignment="1">
      <alignment horizontal="center" vertical="center" wrapText="1"/>
    </xf>
    <xf numFmtId="0" fontId="5" fillId="0" borderId="1" xfId="54" applyFont="1" applyBorder="1" applyAlignment="1">
      <alignment horizontal="left" vertical="center"/>
    </xf>
    <xf numFmtId="0" fontId="5" fillId="0" borderId="1" xfId="54" applyFont="1" applyBorder="1" applyAlignment="1">
      <alignment vertical="center"/>
    </xf>
    <xf numFmtId="178" fontId="5" fillId="0" borderId="1" xfId="54" applyNumberFormat="1" applyFont="1" applyBorder="1" applyAlignment="1">
      <alignment horizontal="center" vertical="center"/>
    </xf>
    <xf numFmtId="49" fontId="9" fillId="0" borderId="1" xfId="0" applyNumberFormat="1" applyFont="1" applyBorder="1" applyAlignment="1">
      <alignment horizontal="left" vertical="center" indent="3"/>
    </xf>
    <xf numFmtId="0" fontId="5" fillId="0" borderId="1" xfId="54" applyFont="1" applyBorder="1" applyAlignment="1">
      <alignment horizontal="center" vertical="center"/>
    </xf>
    <xf numFmtId="0" fontId="9" fillId="0" borderId="1" xfId="54" applyFont="1" applyBorder="1" applyAlignment="1">
      <alignment vertical="center"/>
    </xf>
    <xf numFmtId="0" fontId="9" fillId="0" borderId="0" xfId="54" applyFont="1" applyAlignment="1">
      <alignment horizontal="center" vertical="center"/>
    </xf>
    <xf numFmtId="0" fontId="14" fillId="0" borderId="0" xfId="54" applyFont="1" applyAlignment="1">
      <alignment vertical="center"/>
    </xf>
    <xf numFmtId="0" fontId="7" fillId="0" borderId="0" xfId="54" applyFont="1" applyAlignment="1">
      <alignment horizontal="center" vertical="center"/>
    </xf>
    <xf numFmtId="0" fontId="7" fillId="0" borderId="0" xfId="54" applyFont="1" applyAlignment="1">
      <alignment vertical="center" wrapText="1"/>
    </xf>
    <xf numFmtId="0" fontId="20" fillId="0" borderId="0" xfId="54" applyFont="1" applyAlignment="1">
      <alignment vertical="center"/>
    </xf>
    <xf numFmtId="0" fontId="8" fillId="0" borderId="0" xfId="54" applyFont="1" applyAlignment="1">
      <alignment horizontal="center" vertical="center"/>
    </xf>
    <xf numFmtId="0" fontId="6" fillId="0" borderId="10" xfId="54" applyFont="1" applyBorder="1" applyAlignment="1">
      <alignment horizontal="right" vertical="center"/>
    </xf>
    <xf numFmtId="0" fontId="6" fillId="0" borderId="10" xfId="54" applyFont="1" applyBorder="1" applyAlignment="1">
      <alignment horizontal="center" vertical="center"/>
    </xf>
    <xf numFmtId="3" fontId="9" fillId="0" borderId="1" xfId="54" applyNumberFormat="1" applyFont="1" applyBorder="1" applyAlignment="1" applyProtection="1">
      <alignment vertical="center"/>
    </xf>
    <xf numFmtId="1" fontId="5" fillId="0" borderId="1" xfId="54" applyNumberFormat="1" applyFont="1" applyBorder="1" applyAlignment="1">
      <alignment horizontal="center" vertical="center"/>
    </xf>
    <xf numFmtId="0" fontId="5" fillId="0" borderId="1" xfId="54" applyFont="1" applyBorder="1" applyAlignment="1">
      <alignment vertical="center" wrapText="1"/>
    </xf>
    <xf numFmtId="3" fontId="5" fillId="0" borderId="1" xfId="54" applyNumberFormat="1" applyFont="1" applyBorder="1" applyAlignment="1" applyProtection="1">
      <alignment horizontal="left" vertical="center"/>
    </xf>
    <xf numFmtId="3" fontId="9" fillId="0" borderId="1" xfId="54" applyNumberFormat="1" applyFont="1" applyBorder="1" applyAlignment="1" applyProtection="1">
      <alignment horizontal="left" vertical="center" indent="2"/>
    </xf>
    <xf numFmtId="0" fontId="9" fillId="0" borderId="1" xfId="54" applyFont="1" applyBorder="1" applyAlignment="1">
      <alignment vertical="center" wrapText="1"/>
    </xf>
    <xf numFmtId="3" fontId="5" fillId="0" borderId="1" xfId="54" applyNumberFormat="1" applyFont="1" applyBorder="1" applyAlignment="1" applyProtection="1">
      <alignment vertical="center"/>
    </xf>
    <xf numFmtId="0" fontId="9" fillId="0" borderId="1" xfId="54" applyFont="1" applyBorder="1" applyAlignment="1">
      <alignment horizontal="left" vertical="center" indent="2"/>
    </xf>
    <xf numFmtId="3" fontId="9" fillId="0" borderId="1" xfId="54" applyNumberFormat="1" applyFont="1" applyBorder="1" applyAlignment="1" applyProtection="1">
      <alignment horizontal="left" vertical="center"/>
    </xf>
    <xf numFmtId="0" fontId="13" fillId="0" borderId="1" xfId="54" applyFont="1" applyBorder="1" applyAlignment="1">
      <alignment horizontal="justify" vertical="center"/>
    </xf>
    <xf numFmtId="1" fontId="14" fillId="0" borderId="1" xfId="54" applyNumberFormat="1" applyFont="1" applyBorder="1" applyAlignment="1">
      <alignment horizontal="center" vertical="center"/>
    </xf>
    <xf numFmtId="0" fontId="13" fillId="0" borderId="1" xfId="54" applyFont="1" applyBorder="1" applyAlignment="1">
      <alignment vertical="center"/>
    </xf>
    <xf numFmtId="0" fontId="5" fillId="0" borderId="0" xfId="54" applyFont="1" applyAlignment="1">
      <alignment vertical="center" wrapText="1"/>
    </xf>
    <xf numFmtId="178" fontId="14" fillId="0" borderId="1" xfId="54" applyNumberFormat="1" applyFont="1" applyBorder="1" applyAlignment="1">
      <alignment horizontal="center" vertical="center"/>
    </xf>
    <xf numFmtId="0" fontId="9" fillId="0" borderId="1" xfId="54" applyFont="1" applyBorder="1" applyAlignment="1">
      <alignment horizontal="left" vertical="center" indent="3"/>
    </xf>
    <xf numFmtId="0" fontId="21" fillId="0" borderId="0" xfId="0" applyFont="1" applyAlignment="1">
      <alignment vertical="center"/>
    </xf>
    <xf numFmtId="0" fontId="22" fillId="0" borderId="0" xfId="0" applyFont="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13" fillId="0" borderId="12" xfId="0" applyFont="1" applyBorder="1" applyAlignment="1">
      <alignment horizontal="center" vertical="center"/>
    </xf>
    <xf numFmtId="3" fontId="9" fillId="0" borderId="1" xfId="0" applyNumberFormat="1" applyFont="1" applyBorder="1" applyAlignment="1" applyProtection="1">
      <alignment vertical="center"/>
    </xf>
    <xf numFmtId="3" fontId="9" fillId="2" borderId="1" xfId="0" applyNumberFormat="1" applyFont="1" applyFill="1" applyBorder="1" applyAlignment="1" applyProtection="1">
      <alignment horizontal="left" vertical="center"/>
    </xf>
    <xf numFmtId="3" fontId="9" fillId="0" borderId="1" xfId="0" applyNumberFormat="1" applyFont="1" applyBorder="1" applyAlignment="1" applyProtection="1">
      <alignment horizontal="left" vertical="center"/>
    </xf>
    <xf numFmtId="3" fontId="24" fillId="0" borderId="1" xfId="0" applyNumberFormat="1" applyFont="1" applyBorder="1" applyAlignment="1" applyProtection="1">
      <alignment horizontal="left" vertical="center"/>
    </xf>
    <xf numFmtId="3" fontId="24" fillId="2" borderId="1" xfId="0" applyNumberFormat="1" applyFont="1" applyFill="1" applyBorder="1" applyAlignment="1" applyProtection="1">
      <alignment horizontal="left" vertical="center"/>
    </xf>
    <xf numFmtId="0" fontId="24" fillId="0" borderId="1" xfId="51" applyFont="1" applyBorder="1" applyAlignment="1">
      <alignment vertical="center" wrapText="1"/>
    </xf>
    <xf numFmtId="0" fontId="9" fillId="0" borderId="1" xfId="0" applyFont="1" applyBorder="1" applyAlignment="1">
      <alignment horizontal="left" vertical="center"/>
    </xf>
    <xf numFmtId="3" fontId="24" fillId="0" borderId="1" xfId="0" applyNumberFormat="1" applyFont="1" applyBorder="1" applyAlignment="1" applyProtection="1">
      <alignment vertical="center"/>
    </xf>
    <xf numFmtId="3" fontId="24" fillId="2" borderId="1" xfId="0" applyNumberFormat="1" applyFont="1" applyFill="1" applyBorder="1" applyAlignment="1" applyProtection="1">
      <alignment vertical="center"/>
    </xf>
    <xf numFmtId="0" fontId="9" fillId="0" borderId="1" xfId="51" applyFont="1" applyBorder="1" applyAlignment="1">
      <alignment vertical="center" wrapText="1"/>
    </xf>
    <xf numFmtId="0" fontId="24" fillId="0" borderId="1" xfId="0" applyFont="1" applyBorder="1" applyAlignment="1">
      <alignment horizontal="left" vertical="center"/>
    </xf>
    <xf numFmtId="0" fontId="0" fillId="0" borderId="1" xfId="0" applyBorder="1" applyAlignment="1">
      <alignment vertical="center"/>
    </xf>
    <xf numFmtId="0" fontId="13" fillId="0" borderId="1" xfId="0" applyFont="1" applyBorder="1" applyAlignment="1">
      <alignment horizontal="justify" vertical="center"/>
    </xf>
    <xf numFmtId="0" fontId="13" fillId="0" borderId="1" xfId="0" applyFont="1" applyBorder="1" applyAlignment="1">
      <alignment vertical="center"/>
    </xf>
    <xf numFmtId="1" fontId="9" fillId="0" borderId="1" xfId="0" applyNumberFormat="1" applyFont="1" applyBorder="1" applyAlignment="1" applyProtection="1">
      <alignment vertical="center"/>
      <protection locked="0"/>
    </xf>
    <xf numFmtId="0" fontId="20" fillId="0" borderId="0" xfId="0" applyFont="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4" fillId="0" borderId="0" xfId="0" applyFont="1"/>
    <xf numFmtId="0" fontId="15" fillId="0" borderId="0" xfId="0" applyFont="1" applyAlignment="1">
      <alignment horizontal="center"/>
    </xf>
    <xf numFmtId="0" fontId="0" fillId="0" borderId="1" xfId="0" applyBorder="1" applyAlignment="1">
      <alignment horizontal="center" vertical="center" wrapText="1"/>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181" fontId="5" fillId="0" borderId="1" xfId="0" applyNumberFormat="1" applyFont="1" applyBorder="1" applyAlignment="1">
      <alignment horizontal="center" vertical="center" wrapText="1"/>
    </xf>
    <xf numFmtId="0" fontId="0" fillId="0" borderId="1" xfId="0" applyBorder="1" applyAlignment="1">
      <alignment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25" fillId="0" borderId="10" xfId="0" applyFont="1" applyBorder="1" applyAlignment="1">
      <alignment horizontal="right" vertical="center" wrapText="1"/>
    </xf>
    <xf numFmtId="0" fontId="26" fillId="0" borderId="2" xfId="0" applyFont="1" applyBorder="1" applyAlignment="1">
      <alignment horizontal="center" vertical="center" wrapText="1"/>
    </xf>
    <xf numFmtId="0" fontId="26" fillId="0" borderId="13" xfId="0" applyFont="1" applyBorder="1" applyAlignment="1">
      <alignment horizontal="center" vertical="center" wrapText="1"/>
    </xf>
    <xf numFmtId="0" fontId="25" fillId="0" borderId="1" xfId="0" applyFont="1" applyBorder="1" applyAlignment="1">
      <alignment vertical="center" wrapText="1"/>
    </xf>
    <xf numFmtId="3" fontId="7" fillId="0" borderId="1" xfId="0" applyNumberFormat="1" applyFont="1" applyBorder="1" applyAlignment="1">
      <alignment horizontal="center" vertical="center" wrapText="1"/>
    </xf>
    <xf numFmtId="0" fontId="4" fillId="0" borderId="4" xfId="0" applyFont="1" applyBorder="1" applyAlignment="1">
      <alignment horizontal="left" vertical="center"/>
    </xf>
    <xf numFmtId="0" fontId="9" fillId="0" borderId="1" xfId="0" applyFont="1" applyBorder="1" applyAlignment="1">
      <alignment horizontal="centerContinuous" vertical="center"/>
    </xf>
    <xf numFmtId="0" fontId="5" fillId="0" borderId="1" xfId="0" applyFont="1" applyBorder="1" applyAlignment="1">
      <alignment horizontal="centerContinuous" vertical="center"/>
    </xf>
    <xf numFmtId="3" fontId="5" fillId="0" borderId="1" xfId="0" applyNumberFormat="1" applyFont="1" applyBorder="1" applyAlignment="1">
      <alignment horizontal="right" vertical="center" wrapText="1"/>
    </xf>
    <xf numFmtId="0" fontId="15" fillId="2" borderId="0" xfId="0" applyFont="1" applyFill="1" applyAlignment="1">
      <alignment vertical="center"/>
    </xf>
    <xf numFmtId="0" fontId="6" fillId="2" borderId="0" xfId="0" applyFont="1" applyFill="1" applyAlignment="1">
      <alignment vertical="center"/>
    </xf>
    <xf numFmtId="0" fontId="7" fillId="0" borderId="0" xfId="0" applyFont="1" applyAlignment="1" applyProtection="1">
      <alignment vertical="center"/>
      <protection locked="0"/>
    </xf>
    <xf numFmtId="0" fontId="15" fillId="2" borderId="0" xfId="0" applyFont="1" applyFill="1" applyAlignment="1" applyProtection="1">
      <alignment horizontal="center" vertical="center"/>
      <protection locked="0"/>
    </xf>
    <xf numFmtId="0" fontId="6" fillId="2" borderId="0" xfId="0" applyFont="1" applyFill="1" applyAlignment="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49" fontId="3" fillId="0" borderId="1" xfId="0" applyNumberFormat="1" applyFont="1" applyBorder="1" applyAlignment="1" applyProtection="1">
      <alignment vertical="center"/>
      <protection locked="0"/>
    </xf>
    <xf numFmtId="180" fontId="6" fillId="0" borderId="1" xfId="0" applyNumberFormat="1" applyFont="1" applyBorder="1" applyAlignment="1" applyProtection="1">
      <alignment horizontal="right" vertical="center"/>
    </xf>
    <xf numFmtId="180" fontId="6" fillId="0" borderId="1" xfId="0" applyNumberFormat="1" applyFont="1" applyBorder="1" applyAlignment="1" applyProtection="1">
      <alignment horizontal="right" vertical="center"/>
      <protection locked="0"/>
    </xf>
    <xf numFmtId="0" fontId="3" fillId="2" borderId="10" xfId="0" applyFont="1" applyFill="1" applyBorder="1" applyAlignment="1" applyProtection="1">
      <alignment horizontal="right" vertical="center"/>
      <protection locked="0"/>
    </xf>
    <xf numFmtId="178" fontId="9" fillId="0" borderId="0" xfId="0" applyNumberFormat="1" applyFont="1" applyAlignment="1">
      <alignment horizontal="center" vertical="center"/>
    </xf>
    <xf numFmtId="178" fontId="9" fillId="0" borderId="0" xfId="0" applyNumberFormat="1" applyFont="1" applyAlignment="1">
      <alignment vertical="center"/>
    </xf>
    <xf numFmtId="182" fontId="9" fillId="0" borderId="0" xfId="0" applyNumberFormat="1" applyFont="1" applyAlignment="1">
      <alignment vertical="center"/>
    </xf>
    <xf numFmtId="178" fontId="27" fillId="0" borderId="0" xfId="0" applyNumberFormat="1" applyFont="1" applyAlignment="1">
      <alignment horizontal="centerContinuous" vertical="center"/>
    </xf>
    <xf numFmtId="178" fontId="5" fillId="0" borderId="0" xfId="0" applyNumberFormat="1" applyFont="1" applyAlignment="1">
      <alignment vertical="center"/>
    </xf>
    <xf numFmtId="178" fontId="5" fillId="0" borderId="0" xfId="0" applyNumberFormat="1" applyFont="1" applyAlignment="1">
      <alignment horizontal="right" vertical="center"/>
    </xf>
    <xf numFmtId="0" fontId="9" fillId="0" borderId="2" xfId="0" applyFont="1" applyBorder="1" applyAlignment="1">
      <alignment horizontal="center" vertical="center"/>
    </xf>
    <xf numFmtId="178" fontId="9" fillId="0" borderId="2" xfId="0" applyNumberFormat="1" applyFont="1" applyBorder="1" applyAlignment="1">
      <alignment horizontal="center" vertical="center" wrapText="1"/>
    </xf>
    <xf numFmtId="178" fontId="5" fillId="0" borderId="1" xfId="0" applyNumberFormat="1" applyFont="1" applyBorder="1" applyAlignment="1">
      <alignment horizontal="centerContinuous" vertical="center" wrapText="1"/>
    </xf>
    <xf numFmtId="0" fontId="5" fillId="0" borderId="12" xfId="0" applyFont="1" applyBorder="1" applyAlignment="1">
      <alignment horizontal="center" vertical="center"/>
    </xf>
    <xf numFmtId="0" fontId="5" fillId="0" borderId="1" xfId="0" applyFont="1" applyBorder="1" applyAlignment="1">
      <alignment horizontal="center" vertical="center" wrapText="1"/>
    </xf>
    <xf numFmtId="178" fontId="5" fillId="0" borderId="12"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181" fontId="5" fillId="0" borderId="1" xfId="0" applyNumberFormat="1" applyFont="1" applyBorder="1" applyAlignment="1">
      <alignment horizontal="center" vertical="center"/>
    </xf>
    <xf numFmtId="178" fontId="5" fillId="0" borderId="0" xfId="0" applyNumberFormat="1" applyFont="1" applyAlignment="1">
      <alignment horizontal="center" vertical="center"/>
    </xf>
    <xf numFmtId="0" fontId="10" fillId="0" borderId="1" xfId="0" applyFont="1" applyBorder="1" applyAlignment="1">
      <alignment horizontal="left" vertical="center" wrapText="1"/>
    </xf>
    <xf numFmtId="178" fontId="9" fillId="0" borderId="1" xfId="0" applyNumberFormat="1" applyFont="1" applyBorder="1" applyAlignment="1">
      <alignment horizontal="left" vertical="center" wrapText="1"/>
    </xf>
    <xf numFmtId="0" fontId="3" fillId="0" borderId="0" xfId="54" applyFont="1" applyAlignment="1">
      <alignment vertical="center"/>
    </xf>
    <xf numFmtId="0" fontId="9" fillId="0" borderId="0" xfId="54" applyFont="1" applyAlignment="1">
      <alignment vertical="center"/>
    </xf>
    <xf numFmtId="0" fontId="3" fillId="0" borderId="0" xfId="55" applyFont="1" applyAlignment="1">
      <alignment vertical="center"/>
    </xf>
    <xf numFmtId="0" fontId="28" fillId="0" borderId="0" xfId="54" applyFont="1" applyAlignment="1">
      <alignment horizontal="center" vertical="center"/>
    </xf>
    <xf numFmtId="0" fontId="29" fillId="0" borderId="0" xfId="54" applyFont="1" applyAlignment="1">
      <alignment horizontal="center" vertical="center"/>
    </xf>
    <xf numFmtId="0" fontId="3" fillId="0" borderId="0" xfId="54" applyFont="1" applyAlignment="1">
      <alignment horizontal="right" vertical="center"/>
    </xf>
    <xf numFmtId="0" fontId="30" fillId="0" borderId="0" xfId="54" applyFont="1" applyAlignment="1">
      <alignment vertical="center"/>
    </xf>
    <xf numFmtId="49" fontId="13" fillId="0" borderId="1" xfId="55" applyNumberFormat="1" applyFont="1" applyBorder="1" applyAlignment="1">
      <alignment horizontal="center" vertical="center" wrapText="1"/>
    </xf>
    <xf numFmtId="0" fontId="3" fillId="0" borderId="1" xfId="54" applyFont="1" applyBorder="1" applyAlignment="1">
      <alignment vertical="center"/>
    </xf>
    <xf numFmtId="179" fontId="9" fillId="0" borderId="1" xfId="0" applyNumberFormat="1" applyFont="1" applyBorder="1" applyAlignment="1">
      <alignment vertical="center"/>
    </xf>
    <xf numFmtId="1" fontId="0" fillId="0" borderId="0" xfId="0" applyNumberFormat="1" applyAlignment="1">
      <alignment vertical="center"/>
    </xf>
    <xf numFmtId="179" fontId="3" fillId="0" borderId="1" xfId="50" applyNumberFormat="1" applyFont="1" applyBorder="1" applyAlignment="1">
      <alignment vertical="center"/>
    </xf>
    <xf numFmtId="179" fontId="3" fillId="0" borderId="1" xfId="55" applyNumberFormat="1" applyFont="1" applyBorder="1" applyAlignment="1">
      <alignment vertical="center"/>
    </xf>
    <xf numFmtId="179" fontId="4" fillId="0" borderId="1" xfId="0" applyNumberFormat="1" applyFont="1" applyBorder="1" applyAlignment="1">
      <alignment vertical="center"/>
    </xf>
    <xf numFmtId="0" fontId="3" fillId="0" borderId="1" xfId="55" applyFont="1" applyBorder="1" applyAlignment="1">
      <alignment vertical="center"/>
    </xf>
    <xf numFmtId="0" fontId="12" fillId="0" borderId="1" xfId="54" applyFont="1" applyBorder="1" applyAlignment="1">
      <alignment horizontal="justify" vertical="center"/>
    </xf>
    <xf numFmtId="1" fontId="3" fillId="0" borderId="1" xfId="55" applyNumberFormat="1" applyFont="1" applyBorder="1" applyAlignment="1">
      <alignment vertical="center"/>
    </xf>
    <xf numFmtId="1" fontId="3" fillId="0" borderId="0" xfId="55" applyNumberFormat="1" applyFont="1" applyAlignment="1">
      <alignment vertical="center"/>
    </xf>
    <xf numFmtId="176" fontId="0" fillId="0" borderId="0" xfId="0" applyNumberFormat="1" applyAlignment="1">
      <alignment vertical="center"/>
    </xf>
    <xf numFmtId="0" fontId="4" fillId="3" borderId="0" xfId="0" applyFont="1" applyFill="1"/>
    <xf numFmtId="0" fontId="31" fillId="3" borderId="0" xfId="0" applyFont="1" applyFill="1" applyAlignment="1">
      <alignment horizontal="center"/>
    </xf>
    <xf numFmtId="0" fontId="2" fillId="3" borderId="10" xfId="0" applyFont="1" applyFill="1" applyBorder="1" applyAlignment="1">
      <alignment horizontal="center" vertical="center"/>
    </xf>
    <xf numFmtId="0" fontId="2" fillId="3" borderId="0" xfId="0" applyFont="1" applyFill="1" applyAlignment="1">
      <alignment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3" borderId="1" xfId="0" applyFont="1" applyFill="1" applyBorder="1" applyAlignment="1">
      <alignment vertical="center"/>
    </xf>
    <xf numFmtId="178" fontId="3" fillId="4" borderId="1" xfId="0" applyNumberFormat="1" applyFont="1" applyFill="1" applyBorder="1" applyAlignment="1">
      <alignment horizontal="center" vertical="center"/>
    </xf>
    <xf numFmtId="10" fontId="3" fillId="4" borderId="1" xfId="0" applyNumberFormat="1" applyFont="1" applyFill="1" applyBorder="1" applyAlignment="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lignment vertical="center" wrapText="1"/>
    </xf>
    <xf numFmtId="0" fontId="3" fillId="3" borderId="0" xfId="0" applyFont="1" applyFill="1"/>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三公经费表" xfId="49"/>
    <cellStyle name="常规_Sheet2" xfId="50"/>
    <cellStyle name="常规 2" xfId="51"/>
    <cellStyle name="常规 3" xfId="52"/>
    <cellStyle name="常规_2016年省级国有资本经营支出预算表" xfId="53"/>
    <cellStyle name="常规_21湖北省2015年地方财政预算表（20150331报部）" xfId="54"/>
    <cellStyle name="常规_Sheet4"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
    </sheetView>
  </sheetViews>
  <sheetFormatPr defaultColWidth="9" defaultRowHeight="14.25" outlineLevelCol="3"/>
  <cols>
    <col min="1" max="1" width="9.375" style="264" customWidth="1"/>
    <col min="2" max="2" width="36.375" style="264" customWidth="1"/>
    <col min="3" max="4" width="7.875" style="264" customWidth="1"/>
    <col min="5" max="16384" width="9" style="264"/>
  </cols>
  <sheetData>
    <row r="1" spans="1:1">
      <c r="A1" s="264" t="s">
        <v>0</v>
      </c>
    </row>
    <row r="2" ht="22.5" spans="1:4">
      <c r="A2" s="265" t="s">
        <v>1</v>
      </c>
      <c r="B2" s="265"/>
      <c r="C2" s="265"/>
      <c r="D2" s="265"/>
    </row>
    <row r="3" spans="1:4">
      <c r="A3" s="266"/>
      <c r="B3" s="266"/>
      <c r="C3" s="267"/>
      <c r="D3" s="267"/>
    </row>
    <row r="4" spans="1:4">
      <c r="A4" s="268" t="s">
        <v>2</v>
      </c>
      <c r="B4" s="268" t="s">
        <v>3</v>
      </c>
      <c r="C4" s="269" t="s">
        <v>4</v>
      </c>
      <c r="D4" s="269" t="s">
        <v>5</v>
      </c>
    </row>
    <row r="5" spans="1:4">
      <c r="A5" s="270"/>
      <c r="B5" s="270" t="s">
        <v>6</v>
      </c>
      <c r="C5" s="271">
        <v>511707</v>
      </c>
      <c r="D5" s="272">
        <v>0.0799994934603623</v>
      </c>
    </row>
    <row r="6" spans="1:4">
      <c r="A6" s="273">
        <v>101</v>
      </c>
      <c r="B6" s="270" t="s">
        <v>7</v>
      </c>
      <c r="C6" s="271">
        <v>399665</v>
      </c>
      <c r="D6" s="272">
        <v>0.104776357871633</v>
      </c>
    </row>
    <row r="7" spans="1:4">
      <c r="A7" s="273"/>
      <c r="B7" s="270" t="s">
        <v>8</v>
      </c>
      <c r="C7" s="271">
        <v>177468.525</v>
      </c>
      <c r="D7" s="272">
        <v>0.105</v>
      </c>
    </row>
    <row r="8" spans="1:4">
      <c r="A8" s="273">
        <v>10103</v>
      </c>
      <c r="B8" s="270" t="s">
        <v>9</v>
      </c>
      <c r="C8" s="271">
        <v>193</v>
      </c>
      <c r="D8" s="272">
        <v>-0.221774193548387</v>
      </c>
    </row>
    <row r="9" spans="1:4">
      <c r="A9" s="273">
        <v>10104</v>
      </c>
      <c r="B9" s="270" t="s">
        <v>10</v>
      </c>
      <c r="C9" s="271">
        <v>41824.25</v>
      </c>
      <c r="D9" s="272">
        <v>0.105</v>
      </c>
    </row>
    <row r="10" spans="1:4">
      <c r="A10" s="273">
        <v>10106</v>
      </c>
      <c r="B10" s="270" t="s">
        <v>11</v>
      </c>
      <c r="C10" s="271">
        <v>18874.505</v>
      </c>
      <c r="D10" s="272">
        <v>0.105</v>
      </c>
    </row>
    <row r="11" spans="1:4">
      <c r="A11" s="273">
        <v>10107</v>
      </c>
      <c r="B11" s="270" t="s">
        <v>12</v>
      </c>
      <c r="C11" s="271">
        <v>8707.4</v>
      </c>
      <c r="D11" s="272">
        <v>0.105</v>
      </c>
    </row>
    <row r="12" spans="1:4">
      <c r="A12" s="273">
        <v>10109</v>
      </c>
      <c r="B12" s="270" t="s">
        <v>13</v>
      </c>
      <c r="C12" s="271">
        <v>30998.565</v>
      </c>
      <c r="D12" s="272">
        <v>0.105</v>
      </c>
    </row>
    <row r="13" spans="1:4">
      <c r="A13" s="273">
        <v>10110</v>
      </c>
      <c r="B13" s="270" t="s">
        <v>14</v>
      </c>
      <c r="C13" s="271">
        <v>10011.3</v>
      </c>
      <c r="D13" s="272">
        <v>0.105</v>
      </c>
    </row>
    <row r="14" spans="1:4">
      <c r="A14" s="273">
        <v>10111</v>
      </c>
      <c r="B14" s="270" t="s">
        <v>15</v>
      </c>
      <c r="C14" s="271">
        <v>4945.98</v>
      </c>
      <c r="D14" s="272">
        <v>0.105</v>
      </c>
    </row>
    <row r="15" spans="1:4">
      <c r="A15" s="273">
        <v>10112</v>
      </c>
      <c r="B15" s="270" t="s">
        <v>16</v>
      </c>
      <c r="C15" s="271">
        <v>9756.045</v>
      </c>
      <c r="D15" s="272">
        <v>0.105</v>
      </c>
    </row>
    <row r="16" spans="1:4">
      <c r="A16" s="273">
        <v>10113</v>
      </c>
      <c r="B16" s="270" t="s">
        <v>17</v>
      </c>
      <c r="C16" s="271">
        <v>27916.72</v>
      </c>
      <c r="D16" s="272">
        <v>0.105</v>
      </c>
    </row>
    <row r="17" spans="1:4">
      <c r="A17" s="273">
        <v>10114</v>
      </c>
      <c r="B17" s="270" t="s">
        <v>18</v>
      </c>
      <c r="C17" s="271">
        <v>7722.845</v>
      </c>
      <c r="D17" s="272">
        <v>0.105</v>
      </c>
    </row>
    <row r="18" spans="1:4">
      <c r="A18" s="273">
        <v>10118</v>
      </c>
      <c r="B18" s="270" t="s">
        <v>19</v>
      </c>
      <c r="C18" s="271">
        <v>32868.225</v>
      </c>
      <c r="D18" s="272">
        <v>0.105</v>
      </c>
    </row>
    <row r="19" spans="1:4">
      <c r="A19" s="273">
        <v>10119</v>
      </c>
      <c r="B19" s="270" t="s">
        <v>20</v>
      </c>
      <c r="C19" s="271">
        <v>27710.085</v>
      </c>
      <c r="D19" s="272">
        <v>0.105</v>
      </c>
    </row>
    <row r="20" spans="1:4">
      <c r="A20" s="273">
        <v>10121</v>
      </c>
      <c r="B20" s="270" t="s">
        <v>21</v>
      </c>
      <c r="C20" s="271">
        <v>667.42</v>
      </c>
      <c r="D20" s="272">
        <v>0.105</v>
      </c>
    </row>
    <row r="21" spans="1:4">
      <c r="A21" s="273">
        <v>103</v>
      </c>
      <c r="B21" s="270" t="s">
        <v>22</v>
      </c>
      <c r="C21" s="271">
        <v>112042</v>
      </c>
      <c r="D21" s="272">
        <v>0</v>
      </c>
    </row>
    <row r="22" spans="1:4">
      <c r="A22" s="273">
        <v>10302</v>
      </c>
      <c r="B22" s="270" t="s">
        <v>23</v>
      </c>
      <c r="C22" s="271">
        <v>24534</v>
      </c>
      <c r="D22" s="272">
        <v>0</v>
      </c>
    </row>
    <row r="23" spans="1:4">
      <c r="A23" s="273">
        <v>10304</v>
      </c>
      <c r="B23" s="273" t="s">
        <v>24</v>
      </c>
      <c r="C23" s="271">
        <v>26307</v>
      </c>
      <c r="D23" s="272">
        <v>0</v>
      </c>
    </row>
    <row r="24" spans="1:4">
      <c r="A24" s="273">
        <v>10305</v>
      </c>
      <c r="B24" s="273" t="s">
        <v>25</v>
      </c>
      <c r="C24" s="271">
        <v>19565</v>
      </c>
      <c r="D24" s="272">
        <v>0</v>
      </c>
    </row>
    <row r="25" spans="1:4">
      <c r="A25" s="273">
        <v>10306</v>
      </c>
      <c r="B25" s="270" t="s">
        <v>26</v>
      </c>
      <c r="C25" s="271">
        <v>40</v>
      </c>
      <c r="D25" s="272">
        <v>0</v>
      </c>
    </row>
    <row r="26" spans="1:4">
      <c r="A26" s="273">
        <v>10307</v>
      </c>
      <c r="B26" s="270" t="s">
        <v>27</v>
      </c>
      <c r="C26" s="271">
        <v>36982</v>
      </c>
      <c r="D26" s="272">
        <v>0</v>
      </c>
    </row>
    <row r="27" spans="1:4">
      <c r="A27" s="273">
        <v>10308</v>
      </c>
      <c r="B27" s="270" t="s">
        <v>28</v>
      </c>
      <c r="C27" s="271">
        <v>757</v>
      </c>
      <c r="D27" s="272">
        <v>0</v>
      </c>
    </row>
    <row r="28" spans="1:4">
      <c r="A28" s="273">
        <v>10309</v>
      </c>
      <c r="B28" s="270" t="s">
        <v>29</v>
      </c>
      <c r="C28" s="271">
        <v>2684</v>
      </c>
      <c r="D28" s="272">
        <v>0</v>
      </c>
    </row>
    <row r="29" spans="1:4">
      <c r="A29" s="273">
        <v>10399</v>
      </c>
      <c r="B29" s="274" t="s">
        <v>30</v>
      </c>
      <c r="C29" s="271">
        <v>1173</v>
      </c>
      <c r="D29" s="272">
        <v>0</v>
      </c>
    </row>
    <row r="30" spans="1:1">
      <c r="A30" s="275" t="s">
        <v>31</v>
      </c>
    </row>
  </sheetData>
  <mergeCells count="2">
    <mergeCell ref="A2:D2"/>
    <mergeCell ref="A3:B3"/>
  </mergeCells>
  <pageMargins left="0.7" right="0.7" top="0.75" bottom="0.75" header="0.3" footer="0.3"/>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7"/>
  <sheetViews>
    <sheetView workbookViewId="0">
      <selection activeCell="C7" sqref="C7"/>
    </sheetView>
  </sheetViews>
  <sheetFormatPr defaultColWidth="9" defaultRowHeight="13.5" outlineLevelCol="1"/>
  <cols>
    <col min="1" max="1" width="51" style="1" customWidth="1"/>
    <col min="2" max="2" width="13.75" style="1" customWidth="1"/>
    <col min="3" max="16384" width="9" style="1"/>
  </cols>
  <sheetData>
    <row r="1" ht="14.25" spans="1:1">
      <c r="A1" s="195" t="s">
        <v>705</v>
      </c>
    </row>
    <row r="2" ht="18" customHeight="1" spans="1:2">
      <c r="A2" s="176" t="s">
        <v>706</v>
      </c>
      <c r="B2" s="176"/>
    </row>
    <row r="3" ht="14.25" customHeight="1" spans="1:2">
      <c r="A3" s="195"/>
      <c r="B3" s="1" t="s">
        <v>34</v>
      </c>
    </row>
    <row r="4" ht="31.5" customHeight="1" spans="1:2">
      <c r="A4" s="177" t="s">
        <v>707</v>
      </c>
      <c r="B4" s="178"/>
    </row>
    <row r="5" ht="19.5" customHeight="1" spans="1:2">
      <c r="A5" s="179" t="s">
        <v>708</v>
      </c>
      <c r="B5" s="179" t="s">
        <v>66</v>
      </c>
    </row>
    <row r="6" ht="20.25" customHeight="1" spans="1:2">
      <c r="A6" s="180" t="s">
        <v>709</v>
      </c>
      <c r="B6" s="123"/>
    </row>
    <row r="7" ht="20.25" customHeight="1" spans="1:2">
      <c r="A7" s="180" t="s">
        <v>710</v>
      </c>
      <c r="B7" s="123"/>
    </row>
    <row r="8" ht="20.25" customHeight="1" spans="1:2">
      <c r="A8" s="180" t="s">
        <v>711</v>
      </c>
      <c r="B8" s="123"/>
    </row>
    <row r="9" ht="20.25" customHeight="1" spans="1:2">
      <c r="A9" s="180" t="s">
        <v>712</v>
      </c>
      <c r="B9" s="123"/>
    </row>
    <row r="10" ht="20.25" customHeight="1" spans="1:2">
      <c r="A10" s="180" t="s">
        <v>713</v>
      </c>
      <c r="B10" s="123">
        <v>441</v>
      </c>
    </row>
    <row r="11" ht="20.25" customHeight="1" spans="1:2">
      <c r="A11" s="180" t="s">
        <v>714</v>
      </c>
      <c r="B11" s="123">
        <v>921</v>
      </c>
    </row>
    <row r="12" ht="20.25" customHeight="1" spans="1:2">
      <c r="A12" s="180" t="s">
        <v>715</v>
      </c>
      <c r="B12" s="123">
        <v>299861</v>
      </c>
    </row>
    <row r="13" ht="20.25" customHeight="1" spans="1:2">
      <c r="A13" s="123" t="s">
        <v>716</v>
      </c>
      <c r="B13" s="123">
        <v>306096</v>
      </c>
    </row>
    <row r="14" ht="20.25" customHeight="1" spans="1:2">
      <c r="A14" s="123" t="s">
        <v>717</v>
      </c>
      <c r="B14" s="123"/>
    </row>
    <row r="15" ht="20.25" customHeight="1" spans="1:2">
      <c r="A15" s="123" t="s">
        <v>718</v>
      </c>
      <c r="B15" s="123"/>
    </row>
    <row r="16" ht="20.25" customHeight="1" spans="1:2">
      <c r="A16" s="123" t="s">
        <v>719</v>
      </c>
      <c r="B16" s="123">
        <v>-6235</v>
      </c>
    </row>
    <row r="17" ht="20.25" customHeight="1" spans="1:2">
      <c r="A17" s="123" t="s">
        <v>720</v>
      </c>
      <c r="B17" s="123"/>
    </row>
    <row r="18" ht="20.25" customHeight="1" spans="1:2">
      <c r="A18" s="180" t="s">
        <v>721</v>
      </c>
      <c r="B18" s="123"/>
    </row>
    <row r="19" ht="20.25" customHeight="1" spans="1:2">
      <c r="A19" s="180" t="s">
        <v>722</v>
      </c>
      <c r="B19" s="123"/>
    </row>
    <row r="20" ht="20.25" customHeight="1" spans="1:2">
      <c r="A20" s="123" t="s">
        <v>723</v>
      </c>
      <c r="B20" s="123"/>
    </row>
    <row r="21" ht="20.25" customHeight="1" spans="1:2">
      <c r="A21" s="123" t="s">
        <v>724</v>
      </c>
      <c r="B21" s="123"/>
    </row>
    <row r="22" ht="20.25" customHeight="1" spans="1:2">
      <c r="A22" s="180" t="s">
        <v>725</v>
      </c>
      <c r="B22" s="123">
        <v>14034</v>
      </c>
    </row>
    <row r="23" ht="20.25" customHeight="1" spans="1:2">
      <c r="A23" s="180" t="s">
        <v>726</v>
      </c>
      <c r="B23" s="123"/>
    </row>
    <row r="24" ht="20.25" customHeight="1" spans="1:2">
      <c r="A24" s="180" t="s">
        <v>727</v>
      </c>
      <c r="B24" s="123"/>
    </row>
    <row r="25" ht="20.25" customHeight="1" spans="1:2">
      <c r="A25" s="123" t="s">
        <v>728</v>
      </c>
      <c r="B25" s="123"/>
    </row>
    <row r="26" ht="20.25" customHeight="1" spans="1:2">
      <c r="A26" s="123" t="s">
        <v>729</v>
      </c>
      <c r="B26" s="123"/>
    </row>
    <row r="27" ht="20.25" customHeight="1" spans="1:2">
      <c r="A27" s="123" t="s">
        <v>730</v>
      </c>
      <c r="B27" s="123"/>
    </row>
    <row r="28" ht="20.25" customHeight="1" spans="1:2">
      <c r="A28" s="180" t="s">
        <v>731</v>
      </c>
      <c r="B28" s="123"/>
    </row>
    <row r="29" ht="20.25" customHeight="1" spans="1:2">
      <c r="A29" s="180" t="s">
        <v>732</v>
      </c>
      <c r="B29" s="123">
        <v>4335</v>
      </c>
    </row>
    <row r="30" ht="20.25" customHeight="1" spans="1:2">
      <c r="A30" s="180" t="s">
        <v>733</v>
      </c>
      <c r="B30" s="123"/>
    </row>
    <row r="31" ht="20.25" customHeight="1" spans="1:2">
      <c r="A31" s="180" t="s">
        <v>734</v>
      </c>
      <c r="B31" s="123">
        <v>69150</v>
      </c>
    </row>
    <row r="32" ht="20.25" customHeight="1" spans="1:2">
      <c r="A32" s="123" t="s">
        <v>735</v>
      </c>
      <c r="B32" s="123"/>
    </row>
    <row r="33" ht="20.25" customHeight="1" spans="1:2">
      <c r="A33" s="123"/>
      <c r="B33" s="123"/>
    </row>
    <row r="34" ht="20.25" customHeight="1" spans="1:2">
      <c r="A34" s="123"/>
      <c r="B34" s="123"/>
    </row>
    <row r="35" ht="20.25" customHeight="1" spans="1:2">
      <c r="A35" s="123"/>
      <c r="B35" s="123"/>
    </row>
    <row r="36" ht="20.25" customHeight="1" spans="1:2">
      <c r="A36" s="182"/>
      <c r="B36" s="123"/>
    </row>
    <row r="37" ht="20.25" customHeight="1" spans="1:2">
      <c r="A37" s="182"/>
      <c r="B37" s="123"/>
    </row>
    <row r="38" ht="20.25" customHeight="1" spans="1:2">
      <c r="A38" s="182"/>
      <c r="B38" s="123"/>
    </row>
    <row r="39" s="175" customFormat="1" ht="20.25" customHeight="1" spans="1:2">
      <c r="A39" s="182"/>
      <c r="B39" s="123"/>
    </row>
    <row r="40" ht="20.25" customHeight="1" spans="1:2">
      <c r="A40" s="182"/>
      <c r="B40" s="123"/>
    </row>
    <row r="41" ht="20.25" customHeight="1" spans="1:2">
      <c r="A41" s="182"/>
      <c r="B41" s="123"/>
    </row>
    <row r="42" ht="20.25" customHeight="1" spans="1:2">
      <c r="A42" s="182"/>
      <c r="B42" s="123"/>
    </row>
    <row r="43" ht="20.25" customHeight="1" spans="1:2">
      <c r="A43" s="182"/>
      <c r="B43" s="123"/>
    </row>
    <row r="44" ht="20.25" customHeight="1" spans="1:2">
      <c r="A44" s="182"/>
      <c r="B44" s="123"/>
    </row>
    <row r="45" ht="20.25" customHeight="1" spans="1:2">
      <c r="A45" s="182"/>
      <c r="B45" s="123"/>
    </row>
    <row r="46" ht="20.25" customHeight="1" spans="1:2">
      <c r="A46" s="182"/>
      <c r="B46" s="123"/>
    </row>
    <row r="47" ht="20.25" customHeight="1" spans="1:2">
      <c r="A47" s="182"/>
      <c r="B47" s="123"/>
    </row>
    <row r="48" ht="20.25" customHeight="1" spans="1:2">
      <c r="A48" s="180"/>
      <c r="B48" s="123"/>
    </row>
    <row r="49" ht="20.25" customHeight="1" spans="1:2">
      <c r="A49" s="180"/>
      <c r="B49" s="123"/>
    </row>
    <row r="50" ht="20.25" customHeight="1" spans="1:2">
      <c r="A50" s="180"/>
      <c r="B50" s="123"/>
    </row>
    <row r="51" ht="20.25" customHeight="1" spans="1:2">
      <c r="A51" s="180"/>
      <c r="B51" s="123"/>
    </row>
    <row r="52" ht="20.25" customHeight="1" spans="1:2">
      <c r="A52" s="180"/>
      <c r="B52" s="123"/>
    </row>
    <row r="53" ht="20.25" customHeight="1" spans="1:2">
      <c r="A53" s="180"/>
      <c r="B53" s="123"/>
    </row>
    <row r="54" ht="20.25" customHeight="1" spans="1:2">
      <c r="A54" s="180"/>
      <c r="B54" s="123"/>
    </row>
    <row r="55" ht="20.25" customHeight="1" spans="1:2">
      <c r="A55" s="180"/>
      <c r="B55" s="123"/>
    </row>
    <row r="56" ht="20.25" customHeight="1" spans="1:2">
      <c r="A56" s="180"/>
      <c r="B56" s="123"/>
    </row>
    <row r="57" ht="20.25" customHeight="1" spans="1:2">
      <c r="A57" s="180"/>
      <c r="B57" s="123"/>
    </row>
    <row r="58" ht="20.25" customHeight="1" spans="1:2">
      <c r="A58" s="180"/>
      <c r="B58" s="123"/>
    </row>
    <row r="59" ht="20.25" customHeight="1" spans="1:2">
      <c r="A59" s="180"/>
      <c r="B59" s="193"/>
    </row>
    <row r="60" ht="20.25" customHeight="1" spans="1:2">
      <c r="A60" s="180"/>
      <c r="B60" s="123"/>
    </row>
    <row r="61" ht="20.25" customHeight="1" spans="1:2">
      <c r="A61" s="180"/>
      <c r="B61" s="123"/>
    </row>
    <row r="62" ht="20.25" customHeight="1" spans="1:2">
      <c r="A62" s="180"/>
      <c r="B62" s="123"/>
    </row>
    <row r="63" ht="20.25" customHeight="1" spans="1:2">
      <c r="A63" s="180"/>
      <c r="B63" s="123"/>
    </row>
    <row r="64" ht="20.25" customHeight="1" spans="1:2">
      <c r="A64" s="180"/>
      <c r="B64" s="123"/>
    </row>
    <row r="65" ht="20.25" customHeight="1" spans="1:2">
      <c r="A65" s="180"/>
      <c r="B65" s="123"/>
    </row>
    <row r="66" ht="20.25" customHeight="1" spans="1:2">
      <c r="A66" s="180"/>
      <c r="B66" s="123"/>
    </row>
    <row r="67" ht="20.25" customHeight="1" spans="1:2">
      <c r="A67" s="180"/>
      <c r="B67" s="123"/>
    </row>
    <row r="68" ht="20.25" customHeight="1" spans="1:2">
      <c r="A68" s="180"/>
      <c r="B68" s="123"/>
    </row>
    <row r="69" ht="20.25" customHeight="1" spans="1:2">
      <c r="A69" s="180"/>
      <c r="B69" s="123"/>
    </row>
    <row r="70" ht="20.25" customHeight="1" spans="1:2">
      <c r="A70" s="180"/>
      <c r="B70" s="123"/>
    </row>
    <row r="71" ht="20.25" customHeight="1" spans="1:2">
      <c r="A71" s="180"/>
      <c r="B71" s="123"/>
    </row>
    <row r="72" ht="20.25" customHeight="1" spans="1:2">
      <c r="A72" s="180"/>
      <c r="B72" s="123"/>
    </row>
    <row r="73" ht="20.25" customHeight="1" spans="1:2">
      <c r="A73" s="180"/>
      <c r="B73" s="123"/>
    </row>
    <row r="74" ht="20.25" customHeight="1" spans="1:2">
      <c r="A74" s="180"/>
      <c r="B74" s="123"/>
    </row>
    <row r="75" ht="20.25" customHeight="1" spans="1:2">
      <c r="A75" s="180"/>
      <c r="B75" s="123"/>
    </row>
    <row r="76" ht="20.25" customHeight="1" spans="1:2">
      <c r="A76" s="180"/>
      <c r="B76" s="123"/>
    </row>
    <row r="77" ht="20.25" customHeight="1" spans="1:2">
      <c r="A77" s="180"/>
      <c r="B77" s="123"/>
    </row>
    <row r="78" ht="20.25" customHeight="1" spans="1:2">
      <c r="A78" s="180"/>
      <c r="B78" s="123"/>
    </row>
    <row r="79" ht="20.25" customHeight="1" spans="1:2">
      <c r="A79" s="180"/>
      <c r="B79" s="123"/>
    </row>
    <row r="80" ht="20.25" customHeight="1" spans="1:2">
      <c r="A80" s="180"/>
      <c r="B80" s="123"/>
    </row>
    <row r="81" ht="20.25" customHeight="1" spans="1:2">
      <c r="A81" s="180"/>
      <c r="B81" s="123"/>
    </row>
    <row r="82" ht="20.25" customHeight="1" spans="1:2">
      <c r="A82" s="180"/>
      <c r="B82" s="123"/>
    </row>
    <row r="83" ht="20.25" customHeight="1" spans="1:2">
      <c r="A83" s="180"/>
      <c r="B83" s="123"/>
    </row>
    <row r="84" ht="20.25" customHeight="1" spans="1:2">
      <c r="A84" s="180"/>
      <c r="B84" s="123"/>
    </row>
    <row r="85" ht="20.25" customHeight="1" spans="1:2">
      <c r="A85" s="180"/>
      <c r="B85" s="123"/>
    </row>
    <row r="86" ht="20.25" customHeight="1" spans="1:2">
      <c r="A86" s="180"/>
      <c r="B86" s="123"/>
    </row>
    <row r="87" ht="20.25" customHeight="1" spans="1:2">
      <c r="A87" s="180"/>
      <c r="B87" s="123"/>
    </row>
    <row r="88" ht="20.25" customHeight="1" spans="1:2">
      <c r="A88" s="180"/>
      <c r="B88" s="123"/>
    </row>
    <row r="89" ht="20.25" customHeight="1" spans="1:2">
      <c r="A89" s="180"/>
      <c r="B89" s="123"/>
    </row>
    <row r="90" ht="20.25" customHeight="1" spans="1:2">
      <c r="A90" s="180"/>
      <c r="B90" s="123"/>
    </row>
    <row r="91" ht="20.25" customHeight="1" spans="1:2">
      <c r="A91" s="180"/>
      <c r="B91" s="123"/>
    </row>
    <row r="92" ht="20.25" customHeight="1" spans="1:2">
      <c r="A92" s="180"/>
      <c r="B92" s="123"/>
    </row>
    <row r="93" ht="20.25" customHeight="1" spans="1:2">
      <c r="A93" s="180"/>
      <c r="B93" s="123"/>
    </row>
    <row r="94" ht="20.25" customHeight="1" spans="1:2">
      <c r="A94" s="180"/>
      <c r="B94" s="123"/>
    </row>
    <row r="95" ht="20.25" customHeight="1" spans="1:2">
      <c r="A95" s="180"/>
      <c r="B95" s="123"/>
    </row>
    <row r="96" ht="20.25" customHeight="1" spans="1:2">
      <c r="A96" s="180"/>
      <c r="B96" s="123"/>
    </row>
    <row r="97" ht="20.25" customHeight="1" spans="1:2">
      <c r="A97" s="180"/>
      <c r="B97" s="123"/>
    </row>
    <row r="98" ht="20.25" customHeight="1" spans="1:2">
      <c r="A98" s="180"/>
      <c r="B98" s="123"/>
    </row>
    <row r="99" ht="20.25" customHeight="1" spans="1:2">
      <c r="A99" s="180"/>
      <c r="B99" s="123"/>
    </row>
    <row r="100" ht="20.25" customHeight="1" spans="1:2">
      <c r="A100" s="180"/>
      <c r="B100" s="123"/>
    </row>
    <row r="101" ht="20.25" customHeight="1" spans="1:2">
      <c r="A101" s="180"/>
      <c r="B101" s="123"/>
    </row>
    <row r="102" ht="20.25" customHeight="1" spans="1:2">
      <c r="A102" s="180"/>
      <c r="B102" s="123"/>
    </row>
    <row r="103" ht="20.25" customHeight="1" spans="1:2">
      <c r="A103" s="180"/>
      <c r="B103" s="123"/>
    </row>
    <row r="104" ht="20.25" customHeight="1" spans="1:2">
      <c r="A104" s="180"/>
      <c r="B104" s="123"/>
    </row>
    <row r="105" ht="20.25" customHeight="1" spans="1:2">
      <c r="A105" s="180"/>
      <c r="B105" s="123"/>
    </row>
    <row r="106" ht="20.25" customHeight="1" spans="1:2">
      <c r="A106" s="180"/>
      <c r="B106" s="123"/>
    </row>
    <row r="107" ht="20.25" customHeight="1" spans="1:2">
      <c r="A107" s="180"/>
      <c r="B107" s="123"/>
    </row>
    <row r="108" ht="20.25" customHeight="1" spans="1:2">
      <c r="A108" s="180"/>
      <c r="B108" s="123"/>
    </row>
    <row r="109" ht="20.25" customHeight="1" spans="1:2">
      <c r="A109" s="180"/>
      <c r="B109" s="123"/>
    </row>
    <row r="110" ht="20.25" customHeight="1" spans="1:2">
      <c r="A110" s="180"/>
      <c r="B110" s="123"/>
    </row>
    <row r="111" ht="20.25" customHeight="1" spans="1:2">
      <c r="A111" s="180"/>
      <c r="B111" s="123"/>
    </row>
    <row r="112" ht="20.25" customHeight="1" spans="1:2">
      <c r="A112" s="180"/>
      <c r="B112" s="123"/>
    </row>
    <row r="113" ht="20.25" customHeight="1" spans="1:2">
      <c r="A113" s="180"/>
      <c r="B113" s="123"/>
    </row>
    <row r="114" ht="20.25" customHeight="1" spans="1:2">
      <c r="A114" s="180"/>
      <c r="B114" s="123"/>
    </row>
    <row r="115" ht="20.25" customHeight="1" spans="1:2">
      <c r="A115" s="180"/>
      <c r="B115" s="123"/>
    </row>
    <row r="116" ht="20.25" customHeight="1" spans="1:2">
      <c r="A116" s="180"/>
      <c r="B116" s="123"/>
    </row>
    <row r="117" ht="20.25" customHeight="1" spans="1:2">
      <c r="A117" s="180"/>
      <c r="B117" s="123"/>
    </row>
    <row r="118" ht="20.25" customHeight="1" spans="1:2">
      <c r="A118" s="180"/>
      <c r="B118" s="123"/>
    </row>
    <row r="119" ht="20.25" customHeight="1" spans="1:2">
      <c r="A119" s="180"/>
      <c r="B119" s="123"/>
    </row>
    <row r="120" ht="20.25" customHeight="1" spans="1:2">
      <c r="A120" s="180"/>
      <c r="B120" s="123"/>
    </row>
    <row r="121" ht="20.25" customHeight="1" spans="1:2">
      <c r="A121" s="180"/>
      <c r="B121" s="123"/>
    </row>
    <row r="122" ht="20.25" customHeight="1" spans="1:2">
      <c r="A122" s="180"/>
      <c r="B122" s="123"/>
    </row>
    <row r="123" ht="20.25" customHeight="1" spans="1:2">
      <c r="A123" s="180"/>
      <c r="B123" s="123"/>
    </row>
    <row r="124" ht="20.25" customHeight="1" spans="1:2">
      <c r="A124" s="180"/>
      <c r="B124" s="123"/>
    </row>
    <row r="125" ht="20.25" customHeight="1" spans="1:2">
      <c r="A125" s="180"/>
      <c r="B125" s="123"/>
    </row>
    <row r="126" ht="20.25" customHeight="1" spans="1:2">
      <c r="A126" s="180"/>
      <c r="B126" s="123"/>
    </row>
    <row r="127" ht="20.25" customHeight="1" spans="1:2">
      <c r="A127" s="180"/>
      <c r="B127" s="123"/>
    </row>
    <row r="128" ht="20.25" customHeight="1" spans="1:2">
      <c r="A128" s="180"/>
      <c r="B128" s="123"/>
    </row>
    <row r="129" ht="20.25" customHeight="1" spans="1:2">
      <c r="A129" s="180"/>
      <c r="B129" s="123"/>
    </row>
    <row r="130" ht="20.25" customHeight="1" spans="1:2">
      <c r="A130" s="180"/>
      <c r="B130" s="123"/>
    </row>
    <row r="131" ht="20.25" customHeight="1" spans="1:2">
      <c r="A131" s="180"/>
      <c r="B131" s="123"/>
    </row>
    <row r="132" ht="20.25" customHeight="1" spans="1:2">
      <c r="A132" s="180"/>
      <c r="B132" s="123"/>
    </row>
    <row r="133" ht="20.25" customHeight="1" spans="1:2">
      <c r="A133" s="180"/>
      <c r="B133" s="123"/>
    </row>
    <row r="134" ht="20.25" customHeight="1" spans="1:2">
      <c r="A134" s="180"/>
      <c r="B134" s="123"/>
    </row>
    <row r="135" ht="20.25" customHeight="1" spans="1:2">
      <c r="A135" s="180"/>
      <c r="B135" s="123"/>
    </row>
    <row r="136" ht="20.25" customHeight="1" spans="1:2">
      <c r="A136" s="180"/>
      <c r="B136" s="123"/>
    </row>
    <row r="137" ht="20.25" customHeight="1" spans="1:2">
      <c r="A137" s="180"/>
      <c r="B137" s="123"/>
    </row>
    <row r="138" ht="20.25" customHeight="1" spans="1:2">
      <c r="A138" s="180"/>
      <c r="B138" s="123"/>
    </row>
    <row r="139" ht="20.25" customHeight="1" spans="1:2">
      <c r="A139" s="180"/>
      <c r="B139" s="123"/>
    </row>
    <row r="140" ht="20.25" customHeight="1" spans="1:2">
      <c r="A140" s="180"/>
      <c r="B140" s="123"/>
    </row>
    <row r="141" ht="20.25" customHeight="1" spans="1:2">
      <c r="A141" s="180"/>
      <c r="B141" s="123"/>
    </row>
    <row r="142" ht="20.25" customHeight="1" spans="1:2">
      <c r="A142" s="180"/>
      <c r="B142" s="123"/>
    </row>
    <row r="143" ht="20.25" customHeight="1" spans="1:2">
      <c r="A143" s="180"/>
      <c r="B143" s="123"/>
    </row>
    <row r="144" ht="20.25" customHeight="1" spans="1:2">
      <c r="A144" s="180"/>
      <c r="B144" s="123"/>
    </row>
    <row r="145" ht="20.25" customHeight="1" spans="1:2">
      <c r="A145" s="180"/>
      <c r="B145" s="123"/>
    </row>
    <row r="146" ht="20.25" customHeight="1" spans="1:2">
      <c r="A146" s="180"/>
      <c r="B146" s="123"/>
    </row>
    <row r="147" ht="20.25" customHeight="1" spans="1:2">
      <c r="A147" s="180"/>
      <c r="B147" s="123"/>
    </row>
    <row r="148" ht="20.25" customHeight="1" spans="1:2">
      <c r="A148" s="180"/>
      <c r="B148" s="123"/>
    </row>
    <row r="149" ht="20.25" customHeight="1" spans="1:2">
      <c r="A149" s="180"/>
      <c r="B149" s="123"/>
    </row>
    <row r="150" ht="20.25" customHeight="1" spans="1:2">
      <c r="A150" s="180"/>
      <c r="B150" s="123"/>
    </row>
    <row r="151" ht="20.25" customHeight="1" spans="1:2">
      <c r="A151" s="180"/>
      <c r="B151" s="123"/>
    </row>
    <row r="152" ht="20.25" customHeight="1" spans="1:2">
      <c r="A152" s="180"/>
      <c r="B152" s="123"/>
    </row>
    <row r="153" ht="20.25" customHeight="1" spans="1:2">
      <c r="A153" s="180"/>
      <c r="B153" s="123"/>
    </row>
    <row r="154" ht="20.25" customHeight="1" spans="1:2">
      <c r="A154" s="180"/>
      <c r="B154" s="123"/>
    </row>
    <row r="155" ht="20.25" customHeight="1" spans="1:2">
      <c r="A155" s="180"/>
      <c r="B155" s="123"/>
    </row>
    <row r="156" ht="20.25" customHeight="1" spans="1:2">
      <c r="A156" s="180"/>
      <c r="B156" s="123"/>
    </row>
    <row r="157" ht="20.25" customHeight="1" spans="1:2">
      <c r="A157" s="180"/>
      <c r="B157" s="123"/>
    </row>
    <row r="158" ht="20.25" customHeight="1" spans="1:2">
      <c r="A158" s="180"/>
      <c r="B158" s="123"/>
    </row>
    <row r="159" ht="20.25" customHeight="1" spans="1:2">
      <c r="A159" s="180"/>
      <c r="B159" s="123"/>
    </row>
    <row r="160" ht="20.25" customHeight="1" spans="1:2">
      <c r="A160" s="180"/>
      <c r="B160" s="123"/>
    </row>
    <row r="161" ht="20.25" customHeight="1" spans="1:2">
      <c r="A161" s="180"/>
      <c r="B161" s="123"/>
    </row>
    <row r="162" ht="20.25" customHeight="1" spans="1:2">
      <c r="A162" s="180"/>
      <c r="B162" s="123"/>
    </row>
    <row r="163" ht="20.25" customHeight="1" spans="1:2">
      <c r="A163" s="180"/>
      <c r="B163" s="123"/>
    </row>
    <row r="164" ht="20.25" customHeight="1" spans="1:2">
      <c r="A164" s="180"/>
      <c r="B164" s="123"/>
    </row>
    <row r="165" ht="20.25" customHeight="1" spans="1:2">
      <c r="A165" s="180"/>
      <c r="B165" s="123"/>
    </row>
    <row r="166" ht="20.25" customHeight="1" spans="1:2">
      <c r="A166" s="180"/>
      <c r="B166" s="123"/>
    </row>
    <row r="167" ht="20.25" customHeight="1" spans="1:2">
      <c r="A167" s="180"/>
      <c r="B167" s="123"/>
    </row>
    <row r="168" ht="20.25" customHeight="1" spans="1:2">
      <c r="A168" s="180"/>
      <c r="B168" s="123"/>
    </row>
    <row r="169" ht="20.25" customHeight="1" spans="1:2">
      <c r="A169" s="180"/>
      <c r="B169" s="123"/>
    </row>
    <row r="170" ht="20.25" customHeight="1" spans="1:2">
      <c r="A170" s="180"/>
      <c r="B170" s="123"/>
    </row>
    <row r="171" ht="20.25" customHeight="1" spans="1:2">
      <c r="A171" s="180"/>
      <c r="B171" s="123"/>
    </row>
    <row r="172" ht="20.25" customHeight="1" spans="1:2">
      <c r="A172" s="180"/>
      <c r="B172" s="123"/>
    </row>
    <row r="173" ht="20.25" customHeight="1" spans="1:2">
      <c r="A173" s="180"/>
      <c r="B173" s="123"/>
    </row>
    <row r="174" ht="20.25" customHeight="1" spans="1:2">
      <c r="A174" s="180"/>
      <c r="B174" s="123"/>
    </row>
    <row r="175" ht="20.25" customHeight="1" spans="1:2">
      <c r="A175" s="180"/>
      <c r="B175" s="123"/>
    </row>
    <row r="176" ht="20.25" customHeight="1" spans="1:2">
      <c r="A176" s="180"/>
      <c r="B176" s="123"/>
    </row>
    <row r="177" ht="20.25" customHeight="1" spans="1:2">
      <c r="A177" s="180"/>
      <c r="B177" s="123"/>
    </row>
    <row r="178" ht="20.25" customHeight="1" spans="1:2">
      <c r="A178" s="180"/>
      <c r="B178" s="191"/>
    </row>
    <row r="179" ht="20.25" customHeight="1" spans="1:2">
      <c r="A179" s="180"/>
      <c r="B179" s="191"/>
    </row>
    <row r="180" ht="20.25" customHeight="1" spans="1:2">
      <c r="A180" s="180"/>
      <c r="B180" s="191"/>
    </row>
    <row r="181" ht="20.25" customHeight="1" spans="1:2">
      <c r="A181" s="180"/>
      <c r="B181" s="191"/>
    </row>
    <row r="182" ht="20.25" customHeight="1" spans="1:2">
      <c r="A182" s="180"/>
      <c r="B182" s="191"/>
    </row>
    <row r="183" ht="20.25" customHeight="1" spans="1:2">
      <c r="A183" s="180"/>
      <c r="B183" s="191"/>
    </row>
    <row r="184" ht="20.25" customHeight="1" spans="1:2">
      <c r="A184" s="180"/>
      <c r="B184" s="191"/>
    </row>
    <row r="185" ht="20.25" customHeight="1" spans="1:2">
      <c r="A185" s="180"/>
      <c r="B185" s="191"/>
    </row>
    <row r="186" ht="20.25" customHeight="1" spans="1:2">
      <c r="A186" s="180"/>
      <c r="B186" s="191"/>
    </row>
    <row r="187" ht="20.25" customHeight="1" spans="1:2">
      <c r="A187" s="180"/>
      <c r="B187" s="191"/>
    </row>
    <row r="188" ht="20.25" customHeight="1" spans="1:2">
      <c r="A188" s="180"/>
      <c r="B188" s="191"/>
    </row>
    <row r="189" ht="20.25" customHeight="1" spans="1:2">
      <c r="A189" s="180"/>
      <c r="B189" s="191"/>
    </row>
    <row r="190" ht="20.25" customHeight="1" spans="1:2">
      <c r="A190" s="180"/>
      <c r="B190" s="191"/>
    </row>
    <row r="191" ht="20.25" customHeight="1" spans="1:2">
      <c r="A191" s="180"/>
      <c r="B191" s="191"/>
    </row>
    <row r="192" ht="20.25" customHeight="1" spans="1:2">
      <c r="A192" s="180"/>
      <c r="B192" s="191"/>
    </row>
    <row r="193" ht="20.25" customHeight="1" spans="1:2">
      <c r="A193" s="180"/>
      <c r="B193" s="191"/>
    </row>
    <row r="194" ht="20.25" customHeight="1" spans="1:2">
      <c r="A194" s="180"/>
      <c r="B194" s="191"/>
    </row>
    <row r="195" ht="20.25" customHeight="1" spans="1:2">
      <c r="A195" s="180"/>
      <c r="B195" s="191"/>
    </row>
    <row r="196" ht="20.25" customHeight="1" spans="1:2">
      <c r="A196" s="180"/>
      <c r="B196" s="191"/>
    </row>
    <row r="197" ht="20.25" customHeight="1" spans="1:2">
      <c r="A197" s="180"/>
      <c r="B197" s="191"/>
    </row>
    <row r="198" ht="20.25" customHeight="1" spans="1:2">
      <c r="A198" s="180"/>
      <c r="B198" s="191"/>
    </row>
    <row r="199" ht="20.25" customHeight="1" spans="1:2">
      <c r="A199" s="180"/>
      <c r="B199" s="191"/>
    </row>
    <row r="200" ht="20.25" customHeight="1" spans="1:2">
      <c r="A200" s="180"/>
      <c r="B200" s="191"/>
    </row>
    <row r="201" ht="20.25" customHeight="1" spans="1:2">
      <c r="A201" s="180"/>
      <c r="B201" s="191"/>
    </row>
    <row r="202" ht="20.25" customHeight="1" spans="1:2">
      <c r="A202" s="180"/>
      <c r="B202" s="191"/>
    </row>
    <row r="203" ht="20.25" customHeight="1" spans="1:2">
      <c r="A203" s="180"/>
      <c r="B203" s="191"/>
    </row>
    <row r="204" ht="20.25" customHeight="1" spans="1:2">
      <c r="A204" s="180"/>
      <c r="B204" s="191"/>
    </row>
    <row r="205" ht="20.25" customHeight="1" spans="1:2">
      <c r="A205" s="180"/>
      <c r="B205" s="191"/>
    </row>
    <row r="206" ht="20.25" customHeight="1" spans="1:2">
      <c r="A206" s="180"/>
      <c r="B206" s="191"/>
    </row>
    <row r="207" ht="20.25" customHeight="1" spans="1:2">
      <c r="A207" s="180"/>
      <c r="B207" s="191"/>
    </row>
    <row r="208" ht="20.25" customHeight="1" spans="1:2">
      <c r="A208" s="192" t="s">
        <v>736</v>
      </c>
      <c r="B208" s="191">
        <v>388742</v>
      </c>
    </row>
    <row r="209" ht="20.25" customHeight="1" spans="1:2">
      <c r="A209" s="193" t="s">
        <v>737</v>
      </c>
      <c r="B209" s="191">
        <v>36938</v>
      </c>
    </row>
    <row r="210" ht="20.25" customHeight="1" spans="1:2">
      <c r="A210" s="123" t="s">
        <v>738</v>
      </c>
      <c r="B210" s="191">
        <v>10535</v>
      </c>
    </row>
    <row r="211" ht="20.25" customHeight="1" spans="1:2">
      <c r="A211" s="123" t="s">
        <v>739</v>
      </c>
      <c r="B211" s="191">
        <v>10535</v>
      </c>
    </row>
    <row r="212" ht="20.25" customHeight="1" spans="1:2">
      <c r="A212" s="123" t="s">
        <v>740</v>
      </c>
      <c r="B212" s="191"/>
    </row>
    <row r="213" ht="20.25" customHeight="1" spans="1:2">
      <c r="A213" s="123" t="s">
        <v>741</v>
      </c>
      <c r="B213" s="191">
        <v>21907</v>
      </c>
    </row>
    <row r="214" ht="20.25" customHeight="1" spans="1:2">
      <c r="A214" s="123" t="s">
        <v>742</v>
      </c>
      <c r="B214" s="191">
        <v>4496</v>
      </c>
    </row>
    <row r="215" ht="20.25" customHeight="1" spans="1:2">
      <c r="A215" s="123" t="s">
        <v>743</v>
      </c>
      <c r="B215" s="191">
        <v>673</v>
      </c>
    </row>
    <row r="216" ht="20.25" customHeight="1" spans="1:2">
      <c r="A216" s="194" t="s">
        <v>744</v>
      </c>
      <c r="B216" s="191"/>
    </row>
    <row r="217" ht="20.25" customHeight="1" spans="1:2">
      <c r="A217" s="194" t="s">
        <v>745</v>
      </c>
      <c r="B217" s="191"/>
    </row>
    <row r="218" ht="20.25" customHeight="1" spans="1:2">
      <c r="A218" s="194"/>
      <c r="B218" s="191"/>
    </row>
    <row r="219" ht="20.25" customHeight="1" spans="1:2">
      <c r="A219" s="194"/>
      <c r="B219" s="191"/>
    </row>
    <row r="220" ht="15.75" customHeight="1" spans="1:2">
      <c r="A220" s="194"/>
      <c r="B220" s="191"/>
    </row>
    <row r="221" ht="20.25" customHeight="1" spans="1:2">
      <c r="A221" s="192" t="s">
        <v>746</v>
      </c>
      <c r="B221" s="191">
        <v>425680</v>
      </c>
    </row>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sheetData>
  <mergeCells count="2">
    <mergeCell ref="A2:B2"/>
    <mergeCell ref="A4:B4"/>
  </mergeCells>
  <pageMargins left="0.7" right="0.7" top="0.75" bottom="0.75"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7"/>
  <sheetViews>
    <sheetView topLeftCell="A164" workbookViewId="0">
      <selection activeCell="E185" sqref="E185"/>
    </sheetView>
  </sheetViews>
  <sheetFormatPr defaultColWidth="9" defaultRowHeight="13.5" outlineLevelCol="1"/>
  <cols>
    <col min="1" max="1" width="62.25" style="1" customWidth="1"/>
    <col min="2" max="2" width="15.625" style="1" customWidth="1"/>
    <col min="3" max="16384" width="9" style="1"/>
  </cols>
  <sheetData>
    <row r="1" spans="1:1">
      <c r="A1" s="1" t="s">
        <v>747</v>
      </c>
    </row>
    <row r="2" ht="18" customHeight="1" spans="1:2">
      <c r="A2" s="176" t="s">
        <v>748</v>
      </c>
      <c r="B2" s="176"/>
    </row>
    <row r="3" ht="14.25" customHeight="1" spans="2:2">
      <c r="B3" s="1" t="s">
        <v>34</v>
      </c>
    </row>
    <row r="4" ht="31.5" customHeight="1" spans="1:2">
      <c r="A4" s="177" t="s">
        <v>749</v>
      </c>
      <c r="B4" s="178"/>
    </row>
    <row r="5" ht="19.5" customHeight="1" spans="1:2">
      <c r="A5" s="179" t="s">
        <v>708</v>
      </c>
      <c r="B5" s="179" t="s">
        <v>66</v>
      </c>
    </row>
    <row r="6" ht="20.25" customHeight="1" spans="1:2">
      <c r="A6" s="180" t="s">
        <v>750</v>
      </c>
      <c r="B6" s="179">
        <v>30</v>
      </c>
    </row>
    <row r="7" ht="20.25" customHeight="1" spans="1:2">
      <c r="A7" s="181" t="s">
        <v>751</v>
      </c>
      <c r="B7" s="123">
        <v>0</v>
      </c>
    </row>
    <row r="8" ht="20.25" customHeight="1" spans="1:2">
      <c r="A8" s="182" t="s">
        <v>752</v>
      </c>
      <c r="B8" s="123"/>
    </row>
    <row r="9" ht="20.25" customHeight="1" spans="1:2">
      <c r="A9" s="182" t="s">
        <v>753</v>
      </c>
      <c r="B9" s="123"/>
    </row>
    <row r="10" ht="20.25" customHeight="1" spans="1:2">
      <c r="A10" s="183" t="s">
        <v>754</v>
      </c>
      <c r="B10" s="123"/>
    </row>
    <row r="11" ht="20.25" customHeight="1" spans="1:2">
      <c r="A11" s="182" t="s">
        <v>755</v>
      </c>
      <c r="B11" s="123"/>
    </row>
    <row r="12" ht="20.25" customHeight="1" spans="1:2">
      <c r="A12" s="181" t="s">
        <v>756</v>
      </c>
      <c r="B12" s="123">
        <v>30</v>
      </c>
    </row>
    <row r="13" ht="20.25" customHeight="1" spans="1:2">
      <c r="A13" s="184" t="s">
        <v>757</v>
      </c>
      <c r="B13" s="123"/>
    </row>
    <row r="14" ht="20.25" customHeight="1" spans="1:2">
      <c r="A14" s="184" t="s">
        <v>758</v>
      </c>
      <c r="B14" s="123"/>
    </row>
    <row r="15" ht="20.25" customHeight="1" spans="1:2">
      <c r="A15" s="184" t="s">
        <v>759</v>
      </c>
      <c r="B15" s="123">
        <v>30</v>
      </c>
    </row>
    <row r="16" ht="20.25" customHeight="1" spans="1:2">
      <c r="A16" s="184" t="s">
        <v>760</v>
      </c>
      <c r="B16" s="123">
        <v>0</v>
      </c>
    </row>
    <row r="17" ht="20.25" customHeight="1" spans="1:2">
      <c r="A17" s="185" t="s">
        <v>761</v>
      </c>
      <c r="B17" s="123"/>
    </row>
    <row r="18" ht="20.25" customHeight="1" spans="1:2">
      <c r="A18" s="185" t="s">
        <v>762</v>
      </c>
      <c r="B18" s="123"/>
    </row>
    <row r="19" ht="20.25" customHeight="1" spans="1:2">
      <c r="A19" s="180" t="s">
        <v>763</v>
      </c>
      <c r="B19" s="123">
        <v>7339</v>
      </c>
    </row>
    <row r="20" ht="20.25" customHeight="1" spans="1:2">
      <c r="A20" s="182" t="s">
        <v>764</v>
      </c>
      <c r="B20" s="123">
        <v>7241</v>
      </c>
    </row>
    <row r="21" ht="20.25" customHeight="1" spans="1:2">
      <c r="A21" s="182" t="s">
        <v>765</v>
      </c>
      <c r="B21" s="123">
        <v>2251</v>
      </c>
    </row>
    <row r="22" ht="20.25" customHeight="1" spans="1:2">
      <c r="A22" s="182" t="s">
        <v>766</v>
      </c>
      <c r="B22" s="123">
        <v>3000</v>
      </c>
    </row>
    <row r="23" ht="20.25" customHeight="1" spans="1:2">
      <c r="A23" s="182" t="s">
        <v>767</v>
      </c>
      <c r="B23" s="123">
        <v>1990</v>
      </c>
    </row>
    <row r="24" ht="20.25" customHeight="1" spans="1:2">
      <c r="A24" s="183" t="s">
        <v>768</v>
      </c>
      <c r="B24" s="123">
        <v>98</v>
      </c>
    </row>
    <row r="25" ht="20.25" customHeight="1" spans="1:2">
      <c r="A25" s="182" t="s">
        <v>765</v>
      </c>
      <c r="B25" s="123">
        <v>50</v>
      </c>
    </row>
    <row r="26" ht="20.25" customHeight="1" spans="1:2">
      <c r="A26" s="182" t="s">
        <v>766</v>
      </c>
      <c r="B26" s="123">
        <v>48</v>
      </c>
    </row>
    <row r="27" ht="20.25" customHeight="1" spans="1:2">
      <c r="A27" s="186" t="s">
        <v>769</v>
      </c>
      <c r="B27" s="123"/>
    </row>
    <row r="28" ht="20.25" customHeight="1" spans="1:2">
      <c r="A28" s="184" t="s">
        <v>770</v>
      </c>
      <c r="B28" s="123">
        <v>0</v>
      </c>
    </row>
    <row r="29" ht="20.25" customHeight="1" spans="1:2">
      <c r="A29" s="185" t="s">
        <v>766</v>
      </c>
      <c r="B29" s="123"/>
    </row>
    <row r="30" ht="20.25" customHeight="1" spans="1:2">
      <c r="A30" s="185" t="s">
        <v>771</v>
      </c>
      <c r="B30" s="123"/>
    </row>
    <row r="31" ht="20.25" customHeight="1" spans="1:2">
      <c r="A31" s="180" t="s">
        <v>772</v>
      </c>
      <c r="B31" s="123">
        <v>0</v>
      </c>
    </row>
    <row r="32" ht="20.25" customHeight="1" spans="1:2">
      <c r="A32" s="180" t="s">
        <v>773</v>
      </c>
      <c r="B32" s="123"/>
    </row>
    <row r="33" ht="20.25" customHeight="1" spans="1:2">
      <c r="A33" s="180" t="s">
        <v>774</v>
      </c>
      <c r="B33" s="123">
        <v>0</v>
      </c>
    </row>
    <row r="34" ht="20.25" customHeight="1" spans="1:2">
      <c r="A34" s="180" t="s">
        <v>775</v>
      </c>
      <c r="B34" s="123"/>
    </row>
    <row r="35" ht="20.25" customHeight="1" spans="1:2">
      <c r="A35" s="180" t="s">
        <v>776</v>
      </c>
      <c r="B35" s="123"/>
    </row>
    <row r="36" ht="20.25" customHeight="1" spans="1:2">
      <c r="A36" s="180" t="s">
        <v>777</v>
      </c>
      <c r="B36" s="123"/>
    </row>
    <row r="37" ht="20.25" customHeight="1" spans="1:2">
      <c r="A37" s="180" t="s">
        <v>778</v>
      </c>
      <c r="B37" s="123"/>
    </row>
    <row r="38" ht="20.25" customHeight="1" spans="1:2">
      <c r="A38" s="180" t="s">
        <v>779</v>
      </c>
      <c r="B38" s="123">
        <v>383129</v>
      </c>
    </row>
    <row r="39" s="175" customFormat="1" ht="20.25" customHeight="1" spans="1:2">
      <c r="A39" s="180" t="s">
        <v>780</v>
      </c>
      <c r="B39" s="123">
        <v>290408</v>
      </c>
    </row>
    <row r="40" ht="20.25" customHeight="1" spans="1:2">
      <c r="A40" s="186" t="s">
        <v>781</v>
      </c>
      <c r="B40" s="123">
        <v>73395</v>
      </c>
    </row>
    <row r="41" ht="20.25" customHeight="1" spans="1:2">
      <c r="A41" s="186" t="s">
        <v>782</v>
      </c>
      <c r="B41" s="123">
        <v>15004</v>
      </c>
    </row>
    <row r="42" ht="20.25" customHeight="1" spans="1:2">
      <c r="A42" s="186" t="s">
        <v>783</v>
      </c>
      <c r="B42" s="123">
        <v>68570</v>
      </c>
    </row>
    <row r="43" ht="20.25" customHeight="1" spans="1:2">
      <c r="A43" s="186" t="s">
        <v>784</v>
      </c>
      <c r="B43" s="123">
        <v>67179</v>
      </c>
    </row>
    <row r="44" ht="20.25" customHeight="1" spans="1:2">
      <c r="A44" s="186" t="s">
        <v>785</v>
      </c>
      <c r="B44" s="123">
        <v>27259</v>
      </c>
    </row>
    <row r="45" ht="20.25" customHeight="1" spans="1:2">
      <c r="A45" s="186" t="s">
        <v>786</v>
      </c>
      <c r="B45" s="123">
        <v>7161</v>
      </c>
    </row>
    <row r="46" ht="20.25" customHeight="1" spans="1:2">
      <c r="A46" s="186" t="s">
        <v>787</v>
      </c>
      <c r="B46" s="123">
        <v>444</v>
      </c>
    </row>
    <row r="47" ht="20.25" customHeight="1" spans="1:2">
      <c r="A47" s="186" t="s">
        <v>788</v>
      </c>
      <c r="B47" s="123"/>
    </row>
    <row r="48" ht="20.25" customHeight="1" spans="1:2">
      <c r="A48" s="186" t="s">
        <v>789</v>
      </c>
      <c r="B48" s="123">
        <v>3000</v>
      </c>
    </row>
    <row r="49" ht="20.25" customHeight="1" spans="1:2">
      <c r="A49" s="186" t="s">
        <v>790</v>
      </c>
      <c r="B49" s="123">
        <v>1316</v>
      </c>
    </row>
    <row r="50" ht="20.25" customHeight="1" spans="1:2">
      <c r="A50" s="186" t="s">
        <v>791</v>
      </c>
      <c r="B50" s="123"/>
    </row>
    <row r="51" ht="20.25" customHeight="1" spans="1:2">
      <c r="A51" s="186" t="s">
        <v>792</v>
      </c>
      <c r="B51" s="123">
        <v>27080</v>
      </c>
    </row>
    <row r="52" ht="20.25" customHeight="1" spans="1:2">
      <c r="A52" s="180" t="s">
        <v>793</v>
      </c>
      <c r="B52" s="123">
        <v>741</v>
      </c>
    </row>
    <row r="53" ht="20.25" customHeight="1" spans="1:2">
      <c r="A53" s="186" t="s">
        <v>781</v>
      </c>
      <c r="B53" s="123">
        <v>300</v>
      </c>
    </row>
    <row r="54" ht="20.25" customHeight="1" spans="1:2">
      <c r="A54" s="186" t="s">
        <v>782</v>
      </c>
      <c r="B54" s="123">
        <v>441</v>
      </c>
    </row>
    <row r="55" ht="20.25" customHeight="1" spans="1:2">
      <c r="A55" s="186" t="s">
        <v>794</v>
      </c>
      <c r="B55" s="123"/>
    </row>
    <row r="56" ht="20.25" customHeight="1" spans="1:2">
      <c r="A56" s="187" t="s">
        <v>795</v>
      </c>
      <c r="B56" s="123">
        <v>1345</v>
      </c>
    </row>
    <row r="57" ht="20.25" customHeight="1" spans="1:2">
      <c r="A57" s="187" t="s">
        <v>796</v>
      </c>
      <c r="B57" s="123">
        <v>15511</v>
      </c>
    </row>
    <row r="58" ht="20.25" customHeight="1" spans="1:2">
      <c r="A58" s="186" t="s">
        <v>797</v>
      </c>
      <c r="B58" s="123">
        <v>7578</v>
      </c>
    </row>
    <row r="59" ht="20.25" customHeight="1" spans="1:2">
      <c r="A59" s="186" t="s">
        <v>798</v>
      </c>
      <c r="B59" s="123">
        <v>3264</v>
      </c>
    </row>
    <row r="60" ht="20.25" customHeight="1" spans="1:2">
      <c r="A60" s="186" t="s">
        <v>799</v>
      </c>
      <c r="B60" s="123"/>
    </row>
    <row r="61" ht="20.25" customHeight="1" spans="1:2">
      <c r="A61" s="186" t="s">
        <v>800</v>
      </c>
      <c r="B61" s="123">
        <v>100</v>
      </c>
    </row>
    <row r="62" ht="20.25" customHeight="1" spans="1:2">
      <c r="A62" s="186" t="s">
        <v>801</v>
      </c>
      <c r="B62" s="123">
        <v>4569</v>
      </c>
    </row>
    <row r="63" ht="20.25" customHeight="1" spans="1:2">
      <c r="A63" s="187" t="s">
        <v>802</v>
      </c>
      <c r="B63" s="123">
        <v>4335</v>
      </c>
    </row>
    <row r="64" ht="20.25" customHeight="1" spans="1:2">
      <c r="A64" s="180" t="s">
        <v>803</v>
      </c>
      <c r="B64" s="123">
        <v>4335</v>
      </c>
    </row>
    <row r="65" ht="20.25" customHeight="1" spans="1:2">
      <c r="A65" s="180" t="s">
        <v>804</v>
      </c>
      <c r="B65" s="123"/>
    </row>
    <row r="66" ht="20.25" customHeight="1" spans="1:2">
      <c r="A66" s="180" t="s">
        <v>805</v>
      </c>
      <c r="B66" s="123"/>
    </row>
    <row r="67" ht="20.25" customHeight="1" spans="1:2">
      <c r="A67" s="188" t="s">
        <v>806</v>
      </c>
      <c r="B67" s="123">
        <v>0</v>
      </c>
    </row>
    <row r="68" ht="20.25" customHeight="1" spans="1:2">
      <c r="A68" s="185" t="s">
        <v>781</v>
      </c>
      <c r="B68" s="123"/>
    </row>
    <row r="69" ht="20.25" customHeight="1" spans="1:2">
      <c r="A69" s="185" t="s">
        <v>782</v>
      </c>
      <c r="B69" s="123"/>
    </row>
    <row r="70" ht="20.25" customHeight="1" spans="1:2">
      <c r="A70" s="185" t="s">
        <v>807</v>
      </c>
      <c r="B70" s="123"/>
    </row>
    <row r="71" ht="20.25" customHeight="1" spans="1:2">
      <c r="A71" s="188" t="s">
        <v>808</v>
      </c>
      <c r="B71" s="123">
        <v>69150</v>
      </c>
    </row>
    <row r="72" ht="20.25" customHeight="1" spans="1:2">
      <c r="A72" s="185" t="s">
        <v>809</v>
      </c>
      <c r="B72" s="123">
        <v>69150</v>
      </c>
    </row>
    <row r="73" ht="20.25" customHeight="1" spans="1:2">
      <c r="A73" s="185" t="s">
        <v>781</v>
      </c>
      <c r="B73" s="123"/>
    </row>
    <row r="74" ht="20.25" customHeight="1" spans="1:2">
      <c r="A74" s="185" t="s">
        <v>782</v>
      </c>
      <c r="B74" s="123"/>
    </row>
    <row r="75" ht="20.25" customHeight="1" spans="1:2">
      <c r="A75" s="189" t="s">
        <v>810</v>
      </c>
      <c r="B75" s="123"/>
    </row>
    <row r="76" ht="20.25" customHeight="1" spans="1:2">
      <c r="A76" s="188" t="s">
        <v>811</v>
      </c>
      <c r="B76" s="123">
        <v>1639</v>
      </c>
    </row>
    <row r="77" ht="20.25" customHeight="1" spans="1:2">
      <c r="A77" s="185" t="s">
        <v>797</v>
      </c>
      <c r="B77" s="123"/>
    </row>
    <row r="78" ht="20.25" customHeight="1" spans="1:2">
      <c r="A78" s="185" t="s">
        <v>798</v>
      </c>
      <c r="B78" s="123">
        <v>1639</v>
      </c>
    </row>
    <row r="79" ht="20.25" customHeight="1" spans="1:2">
      <c r="A79" s="185" t="s">
        <v>799</v>
      </c>
      <c r="B79" s="123"/>
    </row>
    <row r="80" ht="20.25" customHeight="1" spans="1:2">
      <c r="A80" s="185" t="s">
        <v>800</v>
      </c>
      <c r="B80" s="123"/>
    </row>
    <row r="81" ht="20.25" customHeight="1" spans="1:2">
      <c r="A81" s="185" t="s">
        <v>812</v>
      </c>
      <c r="B81" s="123"/>
    </row>
    <row r="82" ht="20.25" customHeight="1" spans="1:2">
      <c r="A82" s="188" t="s">
        <v>813</v>
      </c>
      <c r="B82" s="123">
        <v>0</v>
      </c>
    </row>
    <row r="83" ht="20.25" customHeight="1" spans="1:2">
      <c r="A83" s="185" t="s">
        <v>803</v>
      </c>
      <c r="B83" s="123"/>
    </row>
    <row r="84" ht="20.25" customHeight="1" spans="1:2">
      <c r="A84" s="185" t="s">
        <v>814</v>
      </c>
      <c r="B84" s="123"/>
    </row>
    <row r="85" ht="20.25" customHeight="1" spans="1:2">
      <c r="A85" s="180" t="s">
        <v>815</v>
      </c>
      <c r="B85" s="123">
        <v>0</v>
      </c>
    </row>
    <row r="86" ht="20.25" customHeight="1" spans="1:2">
      <c r="A86" s="190" t="s">
        <v>816</v>
      </c>
      <c r="B86" s="123">
        <v>0</v>
      </c>
    </row>
    <row r="87" ht="20.25" customHeight="1" spans="1:2">
      <c r="A87" s="186" t="s">
        <v>766</v>
      </c>
      <c r="B87" s="123"/>
    </row>
    <row r="88" ht="20.25" customHeight="1" spans="1:2">
      <c r="A88" s="186" t="s">
        <v>817</v>
      </c>
      <c r="B88" s="123"/>
    </row>
    <row r="89" ht="20.25" customHeight="1" spans="1:2">
      <c r="A89" s="186" t="s">
        <v>818</v>
      </c>
      <c r="B89" s="123"/>
    </row>
    <row r="90" ht="20.25" customHeight="1" spans="1:2">
      <c r="A90" s="186" t="s">
        <v>819</v>
      </c>
      <c r="B90" s="123"/>
    </row>
    <row r="91" ht="20.25" customHeight="1" spans="1:2">
      <c r="A91" s="186" t="s">
        <v>820</v>
      </c>
      <c r="B91" s="123">
        <v>0</v>
      </c>
    </row>
    <row r="92" ht="20.25" customHeight="1" spans="1:2">
      <c r="A92" s="186" t="s">
        <v>766</v>
      </c>
      <c r="B92" s="123"/>
    </row>
    <row r="93" ht="20.25" customHeight="1" spans="1:2">
      <c r="A93" s="186" t="s">
        <v>817</v>
      </c>
      <c r="B93" s="123"/>
    </row>
    <row r="94" ht="20.25" customHeight="1" spans="1:2">
      <c r="A94" s="186" t="s">
        <v>821</v>
      </c>
      <c r="B94" s="123"/>
    </row>
    <row r="95" ht="20.25" customHeight="1" spans="1:2">
      <c r="A95" s="186" t="s">
        <v>822</v>
      </c>
      <c r="B95" s="123"/>
    </row>
    <row r="96" ht="20.25" customHeight="1" spans="1:2">
      <c r="A96" s="190" t="s">
        <v>823</v>
      </c>
      <c r="B96" s="123">
        <v>0</v>
      </c>
    </row>
    <row r="97" ht="20.25" customHeight="1" spans="1:2">
      <c r="A97" s="186" t="s">
        <v>824</v>
      </c>
      <c r="B97" s="123"/>
    </row>
    <row r="98" ht="20.25" customHeight="1" spans="1:2">
      <c r="A98" s="186" t="s">
        <v>825</v>
      </c>
      <c r="B98" s="123"/>
    </row>
    <row r="99" ht="20.25" customHeight="1" spans="1:2">
      <c r="A99" s="186" t="s">
        <v>826</v>
      </c>
      <c r="B99" s="123"/>
    </row>
    <row r="100" ht="20.25" customHeight="1" spans="1:2">
      <c r="A100" s="186" t="s">
        <v>827</v>
      </c>
      <c r="B100" s="123"/>
    </row>
    <row r="101" ht="20.25" customHeight="1" spans="1:2">
      <c r="A101" s="185" t="s">
        <v>828</v>
      </c>
      <c r="B101" s="123">
        <v>0</v>
      </c>
    </row>
    <row r="102" ht="20.25" customHeight="1" spans="1:2">
      <c r="A102" s="185" t="s">
        <v>766</v>
      </c>
      <c r="B102" s="123"/>
    </row>
    <row r="103" ht="20.25" customHeight="1" spans="1:2">
      <c r="A103" s="185" t="s">
        <v>829</v>
      </c>
      <c r="B103" s="123"/>
    </row>
    <row r="104" ht="20.25" customHeight="1" spans="1:2">
      <c r="A104" s="185" t="s">
        <v>830</v>
      </c>
      <c r="B104" s="123">
        <v>0</v>
      </c>
    </row>
    <row r="105" ht="20.25" customHeight="1" spans="1:2">
      <c r="A105" s="185" t="s">
        <v>824</v>
      </c>
      <c r="B105" s="123"/>
    </row>
    <row r="106" ht="20.25" customHeight="1" spans="1:2">
      <c r="A106" s="185" t="s">
        <v>825</v>
      </c>
      <c r="B106" s="123"/>
    </row>
    <row r="107" ht="20.25" customHeight="1" spans="1:2">
      <c r="A107" s="185" t="s">
        <v>826</v>
      </c>
      <c r="B107" s="123"/>
    </row>
    <row r="108" ht="20.25" customHeight="1" spans="1:2">
      <c r="A108" s="185" t="s">
        <v>831</v>
      </c>
      <c r="B108" s="123"/>
    </row>
    <row r="109" ht="20.25" customHeight="1" spans="1:2">
      <c r="A109" s="182" t="s">
        <v>832</v>
      </c>
      <c r="B109" s="123">
        <v>0</v>
      </c>
    </row>
    <row r="110" ht="20.25" customHeight="1" spans="1:2">
      <c r="A110" s="190" t="s">
        <v>833</v>
      </c>
      <c r="B110" s="123">
        <v>0</v>
      </c>
    </row>
    <row r="111" ht="20.25" customHeight="1" spans="1:2">
      <c r="A111" s="186" t="s">
        <v>834</v>
      </c>
      <c r="B111" s="123"/>
    </row>
    <row r="112" ht="20.25" customHeight="1" spans="1:2">
      <c r="A112" s="186" t="s">
        <v>835</v>
      </c>
      <c r="B112" s="123"/>
    </row>
    <row r="113" ht="20.25" customHeight="1" spans="1:2">
      <c r="A113" s="186" t="s">
        <v>836</v>
      </c>
      <c r="B113" s="123"/>
    </row>
    <row r="114" ht="20.25" customHeight="1" spans="1:2">
      <c r="A114" s="186" t="s">
        <v>837</v>
      </c>
      <c r="B114" s="123"/>
    </row>
    <row r="115" ht="20.25" customHeight="1" spans="1:2">
      <c r="A115" s="190" t="s">
        <v>838</v>
      </c>
      <c r="B115" s="123">
        <v>0</v>
      </c>
    </row>
    <row r="116" ht="20.25" customHeight="1" spans="1:2">
      <c r="A116" s="186" t="s">
        <v>836</v>
      </c>
      <c r="B116" s="123"/>
    </row>
    <row r="117" ht="20.25" customHeight="1" spans="1:2">
      <c r="A117" s="186" t="s">
        <v>839</v>
      </c>
      <c r="B117" s="123"/>
    </row>
    <row r="118" ht="20.25" customHeight="1" spans="1:2">
      <c r="A118" s="186" t="s">
        <v>840</v>
      </c>
      <c r="B118" s="123"/>
    </row>
    <row r="119" ht="20.25" customHeight="1" spans="1:2">
      <c r="A119" s="186" t="s">
        <v>841</v>
      </c>
      <c r="B119" s="123"/>
    </row>
    <row r="120" ht="20.25" customHeight="1" spans="1:2">
      <c r="A120" s="190" t="s">
        <v>842</v>
      </c>
      <c r="B120" s="123">
        <v>0</v>
      </c>
    </row>
    <row r="121" ht="20.25" customHeight="1" spans="1:2">
      <c r="A121" s="186" t="s">
        <v>843</v>
      </c>
      <c r="B121" s="123"/>
    </row>
    <row r="122" ht="20.25" customHeight="1" spans="1:2">
      <c r="A122" s="186" t="s">
        <v>844</v>
      </c>
      <c r="B122" s="123"/>
    </row>
    <row r="123" ht="20.25" customHeight="1" spans="1:2">
      <c r="A123" s="186" t="s">
        <v>845</v>
      </c>
      <c r="B123" s="123"/>
    </row>
    <row r="124" ht="20.25" customHeight="1" spans="1:2">
      <c r="A124" s="186" t="s">
        <v>846</v>
      </c>
      <c r="B124" s="123"/>
    </row>
    <row r="125" ht="20.25" customHeight="1" spans="1:2">
      <c r="A125" s="186" t="s">
        <v>847</v>
      </c>
      <c r="B125" s="123">
        <v>0</v>
      </c>
    </row>
    <row r="126" ht="20.25" customHeight="1" spans="1:2">
      <c r="A126" s="186" t="s">
        <v>848</v>
      </c>
      <c r="B126" s="123"/>
    </row>
    <row r="127" ht="20.25" customHeight="1" spans="1:2">
      <c r="A127" s="186" t="s">
        <v>849</v>
      </c>
      <c r="B127" s="123"/>
    </row>
    <row r="128" ht="20.25" customHeight="1" spans="1:2">
      <c r="A128" s="186" t="s">
        <v>850</v>
      </c>
      <c r="B128" s="123"/>
    </row>
    <row r="129" ht="20.25" customHeight="1" spans="1:2">
      <c r="A129" s="186" t="s">
        <v>851</v>
      </c>
      <c r="B129" s="123"/>
    </row>
    <row r="130" ht="20.25" customHeight="1" spans="1:2">
      <c r="A130" s="186" t="s">
        <v>852</v>
      </c>
      <c r="B130" s="123"/>
    </row>
    <row r="131" ht="20.25" customHeight="1" spans="1:2">
      <c r="A131" s="186" t="s">
        <v>853</v>
      </c>
      <c r="B131" s="123"/>
    </row>
    <row r="132" ht="20.25" customHeight="1" spans="1:2">
      <c r="A132" s="186" t="s">
        <v>854</v>
      </c>
      <c r="B132" s="123"/>
    </row>
    <row r="133" ht="20.25" customHeight="1" spans="1:2">
      <c r="A133" s="186" t="s">
        <v>855</v>
      </c>
      <c r="B133" s="123"/>
    </row>
    <row r="134" ht="20.25" customHeight="1" spans="1:2">
      <c r="A134" s="186" t="s">
        <v>856</v>
      </c>
      <c r="B134" s="123">
        <v>0</v>
      </c>
    </row>
    <row r="135" ht="20.25" customHeight="1" spans="1:2">
      <c r="A135" s="186" t="s">
        <v>857</v>
      </c>
      <c r="B135" s="123"/>
    </row>
    <row r="136" ht="20.25" customHeight="1" spans="1:2">
      <c r="A136" s="186" t="s">
        <v>858</v>
      </c>
      <c r="B136" s="123"/>
    </row>
    <row r="137" ht="20.25" customHeight="1" spans="1:2">
      <c r="A137" s="186" t="s">
        <v>859</v>
      </c>
      <c r="B137" s="123"/>
    </row>
    <row r="138" ht="20.25" customHeight="1" spans="1:2">
      <c r="A138" s="186" t="s">
        <v>860</v>
      </c>
      <c r="B138" s="123"/>
    </row>
    <row r="139" ht="20.25" customHeight="1" spans="1:2">
      <c r="A139" s="186" t="s">
        <v>861</v>
      </c>
      <c r="B139" s="123"/>
    </row>
    <row r="140" ht="20.25" customHeight="1" spans="1:2">
      <c r="A140" s="186" t="s">
        <v>862</v>
      </c>
      <c r="B140" s="123"/>
    </row>
    <row r="141" ht="20.25" customHeight="1" spans="1:2">
      <c r="A141" s="186" t="s">
        <v>863</v>
      </c>
      <c r="B141" s="123">
        <v>0</v>
      </c>
    </row>
    <row r="142" ht="20.25" customHeight="1" spans="1:2">
      <c r="A142" s="186" t="s">
        <v>864</v>
      </c>
      <c r="B142" s="123"/>
    </row>
    <row r="143" ht="20.25" customHeight="1" spans="1:2">
      <c r="A143" s="186" t="s">
        <v>865</v>
      </c>
      <c r="B143" s="123"/>
    </row>
    <row r="144" ht="20.25" customHeight="1" spans="1:2">
      <c r="A144" s="186" t="s">
        <v>866</v>
      </c>
      <c r="B144" s="123"/>
    </row>
    <row r="145" ht="20.25" customHeight="1" spans="1:2">
      <c r="A145" s="186" t="s">
        <v>867</v>
      </c>
      <c r="B145" s="123"/>
    </row>
    <row r="146" ht="20.25" customHeight="1" spans="1:2">
      <c r="A146" s="186" t="s">
        <v>868</v>
      </c>
      <c r="B146" s="123"/>
    </row>
    <row r="147" ht="20.25" customHeight="1" spans="1:2">
      <c r="A147" s="186" t="s">
        <v>869</v>
      </c>
      <c r="B147" s="123"/>
    </row>
    <row r="148" ht="20.25" customHeight="1" spans="1:2">
      <c r="A148" s="186" t="s">
        <v>870</v>
      </c>
      <c r="B148" s="123"/>
    </row>
    <row r="149" ht="20.25" customHeight="1" spans="1:2">
      <c r="A149" s="186" t="s">
        <v>871</v>
      </c>
      <c r="B149" s="123"/>
    </row>
    <row r="150" ht="20.25" customHeight="1" spans="1:2">
      <c r="A150" s="190" t="s">
        <v>872</v>
      </c>
      <c r="B150" s="123">
        <v>0</v>
      </c>
    </row>
    <row r="151" ht="20.25" customHeight="1" spans="1:2">
      <c r="A151" s="185" t="s">
        <v>834</v>
      </c>
      <c r="B151" s="123"/>
    </row>
    <row r="152" ht="20.25" customHeight="1" spans="1:2">
      <c r="A152" s="185" t="s">
        <v>873</v>
      </c>
      <c r="B152" s="123"/>
    </row>
    <row r="153" ht="20.25" customHeight="1" spans="1:2">
      <c r="A153" s="190" t="s">
        <v>874</v>
      </c>
      <c r="B153" s="123">
        <v>0</v>
      </c>
    </row>
    <row r="154" ht="20.25" customHeight="1" spans="1:2">
      <c r="A154" s="185" t="s">
        <v>834</v>
      </c>
      <c r="B154" s="123"/>
    </row>
    <row r="155" ht="20.25" customHeight="1" spans="1:2">
      <c r="A155" s="185" t="s">
        <v>875</v>
      </c>
      <c r="B155" s="123"/>
    </row>
    <row r="156" ht="20.25" customHeight="1" spans="1:2">
      <c r="A156" s="190" t="s">
        <v>876</v>
      </c>
      <c r="B156" s="123"/>
    </row>
    <row r="157" ht="20.25" customHeight="1" spans="1:2">
      <c r="A157" s="190" t="s">
        <v>877</v>
      </c>
      <c r="B157" s="123">
        <v>0</v>
      </c>
    </row>
    <row r="158" ht="20.25" customHeight="1" spans="1:2">
      <c r="A158" s="185" t="s">
        <v>843</v>
      </c>
      <c r="B158" s="123"/>
    </row>
    <row r="159" ht="20.25" customHeight="1" spans="1:2">
      <c r="A159" s="185" t="s">
        <v>845</v>
      </c>
      <c r="B159" s="123"/>
    </row>
    <row r="160" ht="20.25" customHeight="1" spans="1:2">
      <c r="A160" s="185" t="s">
        <v>878</v>
      </c>
      <c r="B160" s="123"/>
    </row>
    <row r="161" ht="20.25" customHeight="1" spans="1:2">
      <c r="A161" s="182" t="s">
        <v>879</v>
      </c>
      <c r="B161" s="123">
        <v>0</v>
      </c>
    </row>
    <row r="162" ht="20.25" customHeight="1" spans="1:2">
      <c r="A162" s="186" t="s">
        <v>880</v>
      </c>
      <c r="B162" s="123">
        <v>0</v>
      </c>
    </row>
    <row r="163" ht="20.25" customHeight="1" spans="1:2">
      <c r="A163" s="186" t="s">
        <v>881</v>
      </c>
      <c r="B163" s="123"/>
    </row>
    <row r="164" ht="20.25" customHeight="1" spans="1:2">
      <c r="A164" s="186" t="s">
        <v>882</v>
      </c>
      <c r="B164" s="123"/>
    </row>
    <row r="165" ht="20.25" customHeight="1" spans="1:2">
      <c r="A165" s="182" t="s">
        <v>883</v>
      </c>
      <c r="B165" s="123">
        <v>4366</v>
      </c>
    </row>
    <row r="166" ht="20.25" customHeight="1" spans="1:2">
      <c r="A166" s="190" t="s">
        <v>884</v>
      </c>
      <c r="B166" s="123">
        <v>585</v>
      </c>
    </row>
    <row r="167" ht="20.25" customHeight="1" spans="1:2">
      <c r="A167" s="186" t="s">
        <v>885</v>
      </c>
      <c r="B167" s="123">
        <v>0</v>
      </c>
    </row>
    <row r="168" ht="20.25" customHeight="1" spans="1:2">
      <c r="A168" s="186" t="s">
        <v>886</v>
      </c>
      <c r="B168" s="123"/>
    </row>
    <row r="169" ht="20.25" customHeight="1" spans="1:2">
      <c r="A169" s="186" t="s">
        <v>887</v>
      </c>
      <c r="B169" s="123"/>
    </row>
    <row r="170" ht="20.25" customHeight="1" spans="1:2">
      <c r="A170" s="186" t="s">
        <v>888</v>
      </c>
      <c r="B170" s="123"/>
    </row>
    <row r="171" ht="20.25" customHeight="1" spans="1:2">
      <c r="A171" s="186" t="s">
        <v>889</v>
      </c>
      <c r="B171" s="123"/>
    </row>
    <row r="172" ht="20.25" customHeight="1" spans="1:2">
      <c r="A172" s="186" t="s">
        <v>890</v>
      </c>
      <c r="B172" s="123"/>
    </row>
    <row r="173" ht="20.25" customHeight="1" spans="1:2">
      <c r="A173" s="186" t="s">
        <v>891</v>
      </c>
      <c r="B173" s="123"/>
    </row>
    <row r="174" ht="20.25" customHeight="1" spans="1:2">
      <c r="A174" s="186" t="s">
        <v>892</v>
      </c>
      <c r="B174" s="123"/>
    </row>
    <row r="175" ht="20.25" customHeight="1" spans="1:2">
      <c r="A175" s="186" t="s">
        <v>893</v>
      </c>
      <c r="B175" s="123"/>
    </row>
    <row r="176" ht="20.25" customHeight="1" spans="1:2">
      <c r="A176" s="190" t="s">
        <v>894</v>
      </c>
      <c r="B176" s="123">
        <v>3781</v>
      </c>
    </row>
    <row r="177" ht="20.25" customHeight="1" spans="1:2">
      <c r="A177" s="186" t="s">
        <v>895</v>
      </c>
      <c r="B177" s="123">
        <v>2801</v>
      </c>
    </row>
    <row r="178" ht="20.25" customHeight="1" spans="1:2">
      <c r="A178" s="186" t="s">
        <v>896</v>
      </c>
      <c r="B178" s="123">
        <v>850</v>
      </c>
    </row>
    <row r="179" ht="20.25" customHeight="1" spans="1:2">
      <c r="A179" s="186" t="s">
        <v>897</v>
      </c>
      <c r="B179" s="123"/>
    </row>
    <row r="180" ht="20.25" customHeight="1" spans="1:2">
      <c r="A180" s="186" t="s">
        <v>898</v>
      </c>
      <c r="B180" s="123"/>
    </row>
    <row r="181" ht="20.25" customHeight="1" spans="1:2">
      <c r="A181" s="186" t="s">
        <v>899</v>
      </c>
      <c r="B181" s="123">
        <v>123</v>
      </c>
    </row>
    <row r="182" ht="20.25" customHeight="1" spans="1:2">
      <c r="A182" s="186" t="s">
        <v>900</v>
      </c>
      <c r="B182" s="123"/>
    </row>
    <row r="183" ht="20.25" customHeight="1" spans="1:2">
      <c r="A183" s="186" t="s">
        <v>901</v>
      </c>
      <c r="B183" s="123"/>
    </row>
    <row r="184" ht="20.25" customHeight="1" spans="1:2">
      <c r="A184" s="186" t="s">
        <v>902</v>
      </c>
      <c r="B184" s="123"/>
    </row>
    <row r="185" ht="20.25" customHeight="1" spans="1:2">
      <c r="A185" s="186" t="s">
        <v>903</v>
      </c>
      <c r="B185" s="123">
        <v>7</v>
      </c>
    </row>
    <row r="186" ht="20.25" customHeight="1" spans="1:2">
      <c r="A186" s="186" t="s">
        <v>904</v>
      </c>
      <c r="B186" s="123"/>
    </row>
    <row r="187" ht="20.25" customHeight="1" spans="1:2">
      <c r="A187" s="182" t="s">
        <v>905</v>
      </c>
      <c r="B187" s="123">
        <v>10373</v>
      </c>
    </row>
    <row r="188" ht="20.25" customHeight="1" spans="1:2">
      <c r="A188" s="182" t="s">
        <v>906</v>
      </c>
      <c r="B188" s="123"/>
    </row>
    <row r="189" ht="20.25" customHeight="1" spans="1:2">
      <c r="A189" s="182" t="s">
        <v>907</v>
      </c>
      <c r="B189" s="123"/>
    </row>
    <row r="190" ht="20.25" customHeight="1" spans="1:2">
      <c r="A190" s="182" t="s">
        <v>908</v>
      </c>
      <c r="B190" s="123">
        <v>1100</v>
      </c>
    </row>
    <row r="191" ht="20.25" customHeight="1" spans="1:2">
      <c r="A191" s="183" t="s">
        <v>909</v>
      </c>
      <c r="B191" s="123">
        <v>3823</v>
      </c>
    </row>
    <row r="192" ht="20.25" customHeight="1" spans="1:2">
      <c r="A192" s="182" t="s">
        <v>910</v>
      </c>
      <c r="B192" s="123"/>
    </row>
    <row r="193" ht="20.25" customHeight="1" spans="1:2">
      <c r="A193" s="182" t="s">
        <v>911</v>
      </c>
      <c r="B193" s="123">
        <v>5450</v>
      </c>
    </row>
    <row r="194" ht="20.25" customHeight="1" spans="1:2">
      <c r="A194" s="182" t="s">
        <v>912</v>
      </c>
      <c r="B194" s="191">
        <v>22</v>
      </c>
    </row>
    <row r="195" ht="20.25" customHeight="1" spans="1:2">
      <c r="A195" s="182" t="s">
        <v>913</v>
      </c>
      <c r="B195" s="191"/>
    </row>
    <row r="196" ht="20.25" customHeight="1" spans="1:2">
      <c r="A196" s="182" t="s">
        <v>914</v>
      </c>
      <c r="B196" s="191"/>
    </row>
    <row r="197" ht="20.25" customHeight="1" spans="1:2">
      <c r="A197" s="182" t="s">
        <v>908</v>
      </c>
      <c r="B197" s="191"/>
    </row>
    <row r="198" ht="20.25" customHeight="1" spans="1:2">
      <c r="A198" s="183" t="s">
        <v>909</v>
      </c>
      <c r="B198" s="191"/>
    </row>
    <row r="199" ht="20.25" customHeight="1" spans="1:2">
      <c r="A199" s="182" t="s">
        <v>915</v>
      </c>
      <c r="B199" s="191"/>
    </row>
    <row r="200" ht="20.25" customHeight="1" spans="1:2">
      <c r="A200" s="182" t="s">
        <v>916</v>
      </c>
      <c r="B200" s="191">
        <v>22</v>
      </c>
    </row>
    <row r="201" ht="20.25" customHeight="1" spans="1:2">
      <c r="A201" s="182"/>
      <c r="B201" s="191"/>
    </row>
    <row r="202" ht="20.25" customHeight="1" spans="1:2">
      <c r="A202" s="182"/>
      <c r="B202" s="191"/>
    </row>
    <row r="203" ht="20.25" customHeight="1" spans="1:2">
      <c r="A203" s="182"/>
      <c r="B203" s="191"/>
    </row>
    <row r="204" ht="20.25" customHeight="1" spans="1:2">
      <c r="A204" s="182"/>
      <c r="B204" s="191"/>
    </row>
    <row r="205" ht="20.25" customHeight="1" spans="1:2">
      <c r="A205" s="182"/>
      <c r="B205" s="191"/>
    </row>
    <row r="206" ht="20.25" customHeight="1" spans="1:2">
      <c r="A206" s="186"/>
      <c r="B206" s="191"/>
    </row>
    <row r="207" ht="20.25" customHeight="1" spans="1:2">
      <c r="A207" s="186"/>
      <c r="B207" s="191"/>
    </row>
    <row r="208" ht="20.25" customHeight="1" spans="1:2">
      <c r="A208" s="192" t="s">
        <v>61</v>
      </c>
      <c r="B208" s="191">
        <v>405259</v>
      </c>
    </row>
    <row r="209" ht="20.25" customHeight="1" spans="1:2">
      <c r="A209" s="193" t="s">
        <v>582</v>
      </c>
      <c r="B209" s="191">
        <v>20421</v>
      </c>
    </row>
    <row r="210" ht="20.25" customHeight="1" spans="1:2">
      <c r="A210" s="123" t="s">
        <v>917</v>
      </c>
      <c r="B210" s="191">
        <v>0</v>
      </c>
    </row>
    <row r="211" ht="20.25" customHeight="1" spans="1:2">
      <c r="A211" s="123" t="s">
        <v>918</v>
      </c>
      <c r="B211" s="191"/>
    </row>
    <row r="212" ht="20.25" customHeight="1" spans="1:2">
      <c r="A212" s="123" t="s">
        <v>919</v>
      </c>
      <c r="B212" s="191"/>
    </row>
    <row r="213" ht="20.25" customHeight="1" spans="1:2">
      <c r="A213" s="123" t="s">
        <v>920</v>
      </c>
      <c r="B213" s="191">
        <v>5003</v>
      </c>
    </row>
    <row r="214" ht="20.25" customHeight="1" spans="1:2">
      <c r="A214" s="123" t="s">
        <v>921</v>
      </c>
      <c r="B214" s="191">
        <v>15418</v>
      </c>
    </row>
    <row r="215" ht="20.25" customHeight="1" spans="1:2">
      <c r="A215" s="194" t="s">
        <v>922</v>
      </c>
      <c r="B215" s="191"/>
    </row>
    <row r="216" ht="20.25" customHeight="1" spans="1:2">
      <c r="A216" s="194" t="s">
        <v>923</v>
      </c>
      <c r="B216" s="191"/>
    </row>
    <row r="217" ht="20.25" customHeight="1" spans="1:2">
      <c r="A217" s="194"/>
      <c r="B217" s="191"/>
    </row>
    <row r="218" ht="20.25" customHeight="1" spans="1:2">
      <c r="A218" s="194"/>
      <c r="B218" s="191"/>
    </row>
    <row r="219" ht="20.25" customHeight="1" spans="1:2">
      <c r="A219" s="194"/>
      <c r="B219" s="191"/>
    </row>
    <row r="220" ht="15.75" customHeight="1" spans="1:2">
      <c r="A220" s="194"/>
      <c r="B220" s="191"/>
    </row>
    <row r="221" ht="20.25" customHeight="1" spans="1:2">
      <c r="A221" s="192" t="s">
        <v>599</v>
      </c>
      <c r="B221" s="191">
        <v>425680</v>
      </c>
    </row>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sheetData>
  <mergeCells count="2">
    <mergeCell ref="A2:B2"/>
    <mergeCell ref="A4:B4"/>
  </mergeCells>
  <pageMargins left="0.7" right="0.7" top="0.75" bottom="0.75" header="0.3" footer="0.3"/>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0"/>
  <sheetViews>
    <sheetView topLeftCell="A2" workbookViewId="0">
      <selection activeCell="G28" sqref="G28"/>
    </sheetView>
  </sheetViews>
  <sheetFormatPr defaultColWidth="9" defaultRowHeight="15.75" outlineLevelCol="3"/>
  <cols>
    <col min="1" max="1" width="16.125" style="137" customWidth="1"/>
    <col min="2" max="2" width="50.375" style="137" customWidth="1"/>
    <col min="3" max="3" width="10.375" style="137" customWidth="1"/>
    <col min="4" max="4" width="11.25" style="137" customWidth="1"/>
    <col min="5" max="16384" width="9" style="137"/>
  </cols>
  <sheetData>
    <row r="1" ht="18.75" spans="1:2">
      <c r="A1" s="138" t="s">
        <v>924</v>
      </c>
      <c r="B1" s="139"/>
    </row>
    <row r="2" ht="41.25" customHeight="1" spans="1:4">
      <c r="A2" s="140" t="s">
        <v>925</v>
      </c>
      <c r="B2" s="140"/>
      <c r="C2" s="140"/>
      <c r="D2" s="140"/>
    </row>
    <row r="3" s="134" customFormat="1" ht="18" customHeight="1" spans="2:4">
      <c r="B3" s="141"/>
      <c r="C3" s="142" t="s">
        <v>926</v>
      </c>
      <c r="D3" s="142"/>
    </row>
    <row r="4" s="135" customFormat="1" ht="17.25" customHeight="1" spans="1:4">
      <c r="A4" s="143" t="s">
        <v>64</v>
      </c>
      <c r="B4" s="144" t="s">
        <v>927</v>
      </c>
      <c r="C4" s="145" t="s">
        <v>66</v>
      </c>
      <c r="D4" s="145" t="s">
        <v>67</v>
      </c>
    </row>
    <row r="5" s="136" customFormat="1" ht="17.25" customHeight="1" spans="1:4">
      <c r="A5" s="146"/>
      <c r="B5" s="160" t="s">
        <v>928</v>
      </c>
      <c r="C5" s="148"/>
      <c r="D5" s="147"/>
    </row>
    <row r="6" s="136" customFormat="1" ht="17.25" customHeight="1" spans="1:4">
      <c r="A6" s="146">
        <v>1030148</v>
      </c>
      <c r="B6" s="160" t="s">
        <v>929</v>
      </c>
      <c r="C6" s="148">
        <f>SUM(C7:C10)</f>
        <v>161437</v>
      </c>
      <c r="D6" s="147"/>
    </row>
    <row r="7" s="136" customFormat="1" ht="17.25" customHeight="1" spans="1:4">
      <c r="A7" s="146">
        <v>103014801</v>
      </c>
      <c r="B7" s="147" t="s">
        <v>930</v>
      </c>
      <c r="C7" s="148">
        <v>163932</v>
      </c>
      <c r="D7" s="151"/>
    </row>
    <row r="8" s="136" customFormat="1" ht="17.25" customHeight="1" spans="1:4">
      <c r="A8" s="146">
        <v>103014802</v>
      </c>
      <c r="B8" s="147" t="s">
        <v>931</v>
      </c>
      <c r="C8" s="148"/>
      <c r="D8" s="147"/>
    </row>
    <row r="9" s="136" customFormat="1" ht="17.25" customHeight="1" spans="1:4">
      <c r="A9" s="146">
        <v>103014898</v>
      </c>
      <c r="B9" s="147" t="s">
        <v>932</v>
      </c>
      <c r="C9" s="148">
        <v>-2495</v>
      </c>
      <c r="D9" s="151"/>
    </row>
    <row r="10" s="136" customFormat="1" ht="17.25" customHeight="1" spans="1:4">
      <c r="A10" s="146">
        <v>103014899</v>
      </c>
      <c r="B10" s="147" t="s">
        <v>933</v>
      </c>
      <c r="C10" s="148"/>
      <c r="D10" s="147"/>
    </row>
    <row r="11" s="136" customFormat="1" ht="17.25" customHeight="1" spans="1:4">
      <c r="A11" s="146">
        <v>1030180</v>
      </c>
      <c r="B11" s="160" t="s">
        <v>934</v>
      </c>
      <c r="C11" s="148"/>
      <c r="D11" s="147"/>
    </row>
    <row r="12" s="136" customFormat="1" ht="17.25" customHeight="1" spans="1:4">
      <c r="A12" s="146">
        <v>103018003</v>
      </c>
      <c r="B12" s="147" t="s">
        <v>935</v>
      </c>
      <c r="C12" s="148"/>
      <c r="D12" s="147"/>
    </row>
    <row r="13" s="136" customFormat="1" ht="17.25" customHeight="1" spans="1:4">
      <c r="A13" s="146">
        <v>103018004</v>
      </c>
      <c r="B13" s="151" t="s">
        <v>936</v>
      </c>
      <c r="C13" s="148"/>
      <c r="D13" s="147"/>
    </row>
    <row r="14" s="136" customFormat="1" ht="17.25" customHeight="1" spans="1:4">
      <c r="A14" s="146">
        <v>1030156</v>
      </c>
      <c r="B14" s="160" t="s">
        <v>937</v>
      </c>
      <c r="C14" s="148">
        <v>2000</v>
      </c>
      <c r="D14" s="147"/>
    </row>
    <row r="15" s="136" customFormat="1" ht="17.25" customHeight="1" spans="1:4">
      <c r="A15" s="146">
        <v>1300178</v>
      </c>
      <c r="B15" s="160" t="s">
        <v>938</v>
      </c>
      <c r="C15" s="148">
        <v>3200</v>
      </c>
      <c r="D15" s="147"/>
    </row>
    <row r="16" s="136" customFormat="1" ht="17.25" customHeight="1" spans="1:4">
      <c r="A16" s="146">
        <v>1030199</v>
      </c>
      <c r="B16" s="160" t="s">
        <v>939</v>
      </c>
      <c r="C16" s="148"/>
      <c r="D16" s="147"/>
    </row>
    <row r="17" s="136" customFormat="1" ht="17.25" customHeight="1" spans="1:4">
      <c r="A17" s="146"/>
      <c r="B17" s="160" t="s">
        <v>940</v>
      </c>
      <c r="C17" s="148"/>
      <c r="D17" s="147"/>
    </row>
    <row r="18" s="136" customFormat="1" ht="17.25" customHeight="1" spans="1:4">
      <c r="A18" s="146"/>
      <c r="B18" s="169" t="s">
        <v>736</v>
      </c>
      <c r="C18" s="173">
        <f>C5+C6+C11+C14+C15+C16</f>
        <v>166637</v>
      </c>
      <c r="D18" s="147"/>
    </row>
    <row r="19" s="136" customFormat="1" ht="17.25" customHeight="1" spans="1:4">
      <c r="A19" s="146">
        <v>110</v>
      </c>
      <c r="B19" s="171" t="s">
        <v>737</v>
      </c>
      <c r="C19" s="173">
        <f>C20+C32+C36+C38</f>
        <v>22041</v>
      </c>
      <c r="D19" s="147"/>
    </row>
    <row r="20" s="136" customFormat="1" ht="17.25" customHeight="1" spans="1:4">
      <c r="A20" s="146">
        <v>11004</v>
      </c>
      <c r="B20" s="147" t="s">
        <v>941</v>
      </c>
      <c r="C20" s="148">
        <f>C21+C31</f>
        <v>2223</v>
      </c>
      <c r="D20" s="147"/>
    </row>
    <row r="21" s="136" customFormat="1" ht="17.25" customHeight="1" spans="1:4">
      <c r="A21" s="146">
        <v>1100401</v>
      </c>
      <c r="B21" s="147" t="s">
        <v>942</v>
      </c>
      <c r="C21" s="148">
        <f>SUM(C22:C30)</f>
        <v>2223</v>
      </c>
      <c r="D21" s="147"/>
    </row>
    <row r="22" s="136" customFormat="1" ht="17.25" customHeight="1" spans="1:4">
      <c r="A22" s="146"/>
      <c r="B22" s="149" t="s">
        <v>943</v>
      </c>
      <c r="C22" s="150">
        <v>251</v>
      </c>
      <c r="D22" s="151"/>
    </row>
    <row r="23" s="136" customFormat="1" ht="17.25" customHeight="1" spans="1:4">
      <c r="A23" s="146"/>
      <c r="B23" s="149" t="s">
        <v>944</v>
      </c>
      <c r="C23" s="150"/>
      <c r="D23" s="147"/>
    </row>
    <row r="24" s="136" customFormat="1" ht="17.25" customHeight="1" spans="1:4">
      <c r="A24" s="146"/>
      <c r="B24" s="149" t="s">
        <v>945</v>
      </c>
      <c r="C24" s="150"/>
      <c r="D24" s="151"/>
    </row>
    <row r="25" s="136" customFormat="1" ht="17.25" customHeight="1" spans="1:4">
      <c r="A25" s="146"/>
      <c r="B25" s="149" t="s">
        <v>946</v>
      </c>
      <c r="C25" s="150"/>
      <c r="D25" s="151"/>
    </row>
    <row r="26" s="136" customFormat="1" ht="17.25" customHeight="1" spans="1:4">
      <c r="A26" s="146"/>
      <c r="B26" s="149" t="s">
        <v>947</v>
      </c>
      <c r="C26" s="150">
        <v>1200</v>
      </c>
      <c r="D26" s="151"/>
    </row>
    <row r="27" s="136" customFormat="1" ht="17.25" customHeight="1" spans="1:4">
      <c r="A27" s="146"/>
      <c r="B27" s="149" t="s">
        <v>948</v>
      </c>
      <c r="C27" s="150">
        <v>650</v>
      </c>
      <c r="D27" s="151"/>
    </row>
    <row r="28" s="136" customFormat="1" ht="17.25" customHeight="1" spans="1:4">
      <c r="A28" s="146"/>
      <c r="B28" s="149" t="s">
        <v>949</v>
      </c>
      <c r="C28" s="150"/>
      <c r="D28" s="147"/>
    </row>
    <row r="29" s="136" customFormat="1" ht="17.25" customHeight="1" spans="1:4">
      <c r="A29" s="146"/>
      <c r="B29" s="149" t="s">
        <v>950</v>
      </c>
      <c r="C29" s="150">
        <v>122</v>
      </c>
      <c r="D29" s="147"/>
    </row>
    <row r="30" s="136" customFormat="1" ht="17.25" customHeight="1" spans="1:4">
      <c r="A30" s="146"/>
      <c r="B30" s="149" t="s">
        <v>951</v>
      </c>
      <c r="C30" s="150"/>
      <c r="D30" s="147"/>
    </row>
    <row r="31" s="136" customFormat="1" ht="17.25" customHeight="1" spans="1:4">
      <c r="A31" s="146">
        <v>1100402</v>
      </c>
      <c r="B31" s="147" t="s">
        <v>952</v>
      </c>
      <c r="C31" s="148"/>
      <c r="D31" s="147"/>
    </row>
    <row r="32" s="136" customFormat="1" ht="17.25" customHeight="1" spans="1:4">
      <c r="A32" s="146">
        <v>11011</v>
      </c>
      <c r="B32" s="147" t="s">
        <v>953</v>
      </c>
      <c r="C32" s="148">
        <f>C33</f>
        <v>0</v>
      </c>
      <c r="D32" s="147"/>
    </row>
    <row r="33" s="136" customFormat="1" ht="17.25" customHeight="1" spans="1:4">
      <c r="A33" s="146">
        <v>1101102</v>
      </c>
      <c r="B33" s="147" t="s">
        <v>954</v>
      </c>
      <c r="C33" s="148">
        <f>SUM(C34:C35)</f>
        <v>0</v>
      </c>
      <c r="D33" s="147"/>
    </row>
    <row r="34" s="136" customFormat="1" ht="17.25" customHeight="1" spans="1:4">
      <c r="A34" s="146">
        <v>110110211</v>
      </c>
      <c r="B34" s="174" t="s">
        <v>955</v>
      </c>
      <c r="C34" s="148"/>
      <c r="D34" s="151"/>
    </row>
    <row r="35" s="136" customFormat="1" ht="17.25" customHeight="1" spans="1:4">
      <c r="A35" s="146">
        <v>110110231</v>
      </c>
      <c r="B35" s="174" t="s">
        <v>956</v>
      </c>
      <c r="C35" s="148"/>
      <c r="D35" s="151"/>
    </row>
    <row r="36" s="136" customFormat="1" ht="17.25" customHeight="1" spans="1:4">
      <c r="A36" s="146">
        <v>11008</v>
      </c>
      <c r="B36" s="147" t="s">
        <v>957</v>
      </c>
      <c r="C36" s="148">
        <f>C37</f>
        <v>19818</v>
      </c>
      <c r="D36" s="147"/>
    </row>
    <row r="37" s="136" customFormat="1" ht="17.25" customHeight="1" spans="1:4">
      <c r="A37" s="146">
        <v>1100802</v>
      </c>
      <c r="B37" s="147" t="s">
        <v>958</v>
      </c>
      <c r="C37" s="148">
        <v>19818</v>
      </c>
      <c r="D37" s="151"/>
    </row>
    <row r="38" s="136" customFormat="1" ht="17.25" customHeight="1" spans="1:4">
      <c r="A38" s="146">
        <v>11009</v>
      </c>
      <c r="B38" s="147" t="s">
        <v>959</v>
      </c>
      <c r="C38" s="148"/>
      <c r="D38" s="147"/>
    </row>
    <row r="39" s="136" customFormat="1" ht="17.25" customHeight="1" spans="1:4">
      <c r="A39" s="146"/>
      <c r="B39" s="169" t="s">
        <v>746</v>
      </c>
      <c r="C39" s="173">
        <f>C18+C19</f>
        <v>188678</v>
      </c>
      <c r="D39" s="147"/>
    </row>
    <row r="40" s="136" customFormat="1" ht="20.1" customHeight="1"/>
    <row r="41" s="136" customFormat="1" ht="20.1" customHeight="1"/>
    <row r="42" s="136" customFormat="1" ht="20.1" customHeight="1"/>
    <row r="43" s="136" customFormat="1" ht="20.1" customHeight="1"/>
    <row r="44" s="136" customFormat="1" ht="20.1" customHeight="1"/>
    <row r="45" s="136" customFormat="1" ht="20.1" customHeight="1"/>
    <row r="46" s="136" customFormat="1" ht="20.1" customHeight="1"/>
    <row r="47" s="136" customFormat="1" ht="20.1" customHeight="1"/>
    <row r="48" s="136" customFormat="1" ht="20.1" customHeight="1"/>
    <row r="49" s="136" customFormat="1" ht="20.1" customHeight="1"/>
    <row r="50" s="136" customFormat="1" ht="20.1" customHeight="1"/>
    <row r="51" s="136" customFormat="1" ht="20.1" customHeight="1"/>
    <row r="52" s="136" customFormat="1" ht="20.1" customHeight="1"/>
    <row r="53" s="136" customFormat="1" ht="20.1" customHeight="1"/>
    <row r="54" s="136" customFormat="1" ht="20.1" customHeight="1"/>
    <row r="55" s="136" customFormat="1" ht="20.1" customHeight="1"/>
    <row r="56" s="136" customFormat="1" ht="20.1" customHeight="1"/>
    <row r="57" s="136" customFormat="1" ht="20.1" customHeight="1"/>
    <row r="58" s="136" customFormat="1" ht="20.1" customHeight="1"/>
    <row r="59" s="136" customFormat="1" ht="20.1" customHeight="1"/>
    <row r="60" s="136" customFormat="1" ht="20.1" customHeight="1"/>
    <row r="61" s="136" customFormat="1" ht="20.1" customHeight="1"/>
    <row r="62" s="136" customFormat="1" ht="20.1" customHeight="1"/>
    <row r="63" s="136" customFormat="1" ht="20.1" customHeight="1"/>
    <row r="64" s="136" customFormat="1" ht="20.1" customHeight="1"/>
    <row r="65" s="136" customFormat="1" ht="20.1" customHeight="1"/>
    <row r="66" s="136" customFormat="1" ht="20.1" customHeight="1"/>
    <row r="67" s="136" customFormat="1" ht="20.1" customHeight="1"/>
    <row r="68" s="136" customFormat="1" ht="20.1" customHeight="1"/>
    <row r="69" s="136" customFormat="1" ht="15"/>
    <row r="70" s="136" customFormat="1" ht="15"/>
    <row r="71" s="136" customFormat="1" ht="15"/>
    <row r="72" s="136" customFormat="1" ht="15"/>
    <row r="73" s="136" customFormat="1" ht="15"/>
    <row r="74" s="136" customFormat="1" ht="15"/>
    <row r="75" s="136" customFormat="1" ht="15"/>
    <row r="76" s="136" customFormat="1" ht="15"/>
    <row r="77" s="136" customFormat="1" ht="15"/>
    <row r="78" s="136" customFormat="1" ht="15"/>
    <row r="79" s="136" customFormat="1" ht="15"/>
    <row r="80" s="136" customFormat="1" ht="15"/>
    <row r="81" s="136" customFormat="1" ht="15"/>
    <row r="82" s="136" customFormat="1" ht="15"/>
    <row r="83" s="136" customFormat="1" ht="15"/>
    <row r="84" s="136" customFormat="1" ht="15"/>
    <row r="85" s="136" customFormat="1" ht="15"/>
    <row r="86" s="136" customFormat="1" ht="15"/>
    <row r="87" s="136" customFormat="1" ht="15"/>
    <row r="88" s="136" customFormat="1" ht="15"/>
    <row r="89" s="136" customFormat="1" ht="15"/>
    <row r="90" s="136" customFormat="1" ht="15"/>
    <row r="91" s="136" customFormat="1" ht="15"/>
    <row r="92" s="136" customFormat="1" ht="15"/>
    <row r="93" s="136" customFormat="1" ht="15"/>
    <row r="94" s="136" customFormat="1" ht="15"/>
    <row r="95" s="136" customFormat="1" ht="15"/>
    <row r="96" s="136" customFormat="1" ht="15"/>
    <row r="97" s="136" customFormat="1" ht="15"/>
    <row r="98" s="136" customFormat="1" ht="15"/>
    <row r="99" s="136" customFormat="1" ht="15"/>
    <row r="100" s="136" customFormat="1" ht="15"/>
    <row r="101" s="136" customFormat="1" ht="15"/>
    <row r="102" s="136" customFormat="1" ht="15"/>
    <row r="103" s="136" customFormat="1" ht="15"/>
    <row r="104" s="136" customFormat="1" ht="15"/>
    <row r="105" s="136" customFormat="1" ht="15"/>
    <row r="106" s="136" customFormat="1" ht="15"/>
    <row r="107" s="136" customFormat="1" ht="15"/>
    <row r="108" s="136" customFormat="1" ht="15"/>
    <row r="109" s="136" customFormat="1" ht="15"/>
    <row r="110" s="136" customFormat="1" ht="15"/>
    <row r="111" s="136" customFormat="1" ht="15"/>
    <row r="112" s="136" customFormat="1" ht="15"/>
    <row r="113" s="136" customFormat="1" ht="15"/>
    <row r="114" s="136" customFormat="1" ht="15"/>
    <row r="115" s="136" customFormat="1" ht="15"/>
    <row r="116" s="136" customFormat="1" ht="15"/>
    <row r="117" s="136" customFormat="1" ht="15"/>
    <row r="118" s="136" customFormat="1" ht="15"/>
    <row r="119" s="136" customFormat="1" ht="15"/>
    <row r="120" s="136" customFormat="1" ht="15"/>
    <row r="121" s="136" customFormat="1" ht="15"/>
    <row r="122" s="136" customFormat="1" ht="15"/>
    <row r="123" s="136" customFormat="1" ht="15"/>
    <row r="124" s="136" customFormat="1" ht="15"/>
    <row r="125" s="136" customFormat="1" ht="15"/>
    <row r="126" s="136" customFormat="1" ht="15"/>
    <row r="127" s="136" customFormat="1" ht="15"/>
    <row r="128" s="136" customFormat="1" ht="15"/>
    <row r="129" s="136" customFormat="1" ht="15"/>
    <row r="130" s="136" customFormat="1" ht="15"/>
    <row r="131" s="136" customFormat="1" ht="15"/>
    <row r="132" s="136" customFormat="1" ht="15"/>
    <row r="133" s="136" customFormat="1" ht="15"/>
    <row r="134" s="136" customFormat="1" ht="15"/>
    <row r="135" s="136" customFormat="1" ht="15"/>
    <row r="136" s="136" customFormat="1" ht="15"/>
    <row r="137" s="136" customFormat="1" ht="15"/>
    <row r="138" s="136" customFormat="1" ht="15"/>
    <row r="139" s="136" customFormat="1" ht="15"/>
    <row r="140" s="136" customFormat="1" ht="15"/>
    <row r="141" s="136" customFormat="1" ht="15"/>
    <row r="142" s="136" customFormat="1" ht="15"/>
    <row r="143" s="136" customFormat="1" ht="15"/>
    <row r="144" s="136" customFormat="1" ht="15"/>
    <row r="145" s="136" customFormat="1" ht="15"/>
    <row r="146" s="136" customFormat="1" ht="15"/>
    <row r="147" s="136" customFormat="1" ht="15"/>
    <row r="148" s="136" customFormat="1" ht="15"/>
    <row r="149" s="136" customFormat="1" ht="15"/>
    <row r="150" s="136" customFormat="1" ht="15"/>
  </sheetData>
  <mergeCells count="1">
    <mergeCell ref="A2:D2"/>
  </mergeCells>
  <pageMargins left="0.708661417322835" right="0.708661417322835" top="0.748031496062992" bottom="0.748031496062992" header="0.31496062992126" footer="0.31496062992126"/>
  <pageSetup paperSize="9" firstPageNumber="46" orientation="portrait" useFirstPageNumber="1" horizontalDpi="600" verticalDpi="600"/>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7"/>
  <sheetViews>
    <sheetView topLeftCell="A32" workbookViewId="0">
      <selection activeCell="B47" sqref="B47"/>
    </sheetView>
  </sheetViews>
  <sheetFormatPr defaultColWidth="9" defaultRowHeight="15.75" outlineLevelCol="3"/>
  <cols>
    <col min="1" max="1" width="11" style="137" customWidth="1"/>
    <col min="2" max="2" width="56.25" style="137" customWidth="1"/>
    <col min="3" max="3" width="12" style="154" customWidth="1"/>
    <col min="4" max="4" width="8.75" style="155" customWidth="1"/>
    <col min="5" max="16384" width="9" style="137"/>
  </cols>
  <sheetData>
    <row r="1" ht="18" customHeight="1" spans="1:2">
      <c r="A1" s="138" t="s">
        <v>960</v>
      </c>
      <c r="B1" s="156"/>
    </row>
    <row r="2" ht="30.75" customHeight="1" spans="1:4">
      <c r="A2" s="157" t="s">
        <v>961</v>
      </c>
      <c r="B2" s="157"/>
      <c r="C2" s="157"/>
      <c r="D2" s="157"/>
    </row>
    <row r="3" ht="12" customHeight="1" spans="2:4">
      <c r="B3" s="134"/>
      <c r="C3" s="158" t="s">
        <v>962</v>
      </c>
      <c r="D3" s="159"/>
    </row>
    <row r="4" s="135" customFormat="1" ht="21" customHeight="1" spans="1:4">
      <c r="A4" s="143" t="s">
        <v>64</v>
      </c>
      <c r="B4" s="144" t="s">
        <v>963</v>
      </c>
      <c r="C4" s="144" t="s">
        <v>66</v>
      </c>
      <c r="D4" s="145" t="s">
        <v>67</v>
      </c>
    </row>
    <row r="5" s="136" customFormat="1" ht="21" customHeight="1" spans="1:4">
      <c r="A5" s="146">
        <v>208</v>
      </c>
      <c r="B5" s="160" t="s">
        <v>964</v>
      </c>
      <c r="C5" s="161">
        <f>C6</f>
        <v>251</v>
      </c>
      <c r="D5" s="162"/>
    </row>
    <row r="6" s="136" customFormat="1" ht="21" customHeight="1" spans="1:4">
      <c r="A6" s="146">
        <v>20822</v>
      </c>
      <c r="B6" s="163" t="s">
        <v>965</v>
      </c>
      <c r="C6" s="161">
        <f>SUM(C7:C8)</f>
        <v>251</v>
      </c>
      <c r="D6" s="162"/>
    </row>
    <row r="7" s="136" customFormat="1" ht="21" customHeight="1" spans="1:4">
      <c r="A7" s="146">
        <v>2082201</v>
      </c>
      <c r="B7" s="164" t="s">
        <v>966</v>
      </c>
      <c r="C7" s="161">
        <v>251</v>
      </c>
      <c r="D7" s="165"/>
    </row>
    <row r="8" s="136" customFormat="1" ht="21" customHeight="1" spans="1:4">
      <c r="A8" s="146">
        <v>2082202</v>
      </c>
      <c r="B8" s="164" t="s">
        <v>967</v>
      </c>
      <c r="C8" s="161"/>
      <c r="D8" s="165"/>
    </row>
    <row r="9" s="136" customFormat="1" ht="21" customHeight="1" spans="1:4">
      <c r="A9" s="146">
        <v>2082299</v>
      </c>
      <c r="B9" s="164" t="s">
        <v>968</v>
      </c>
      <c r="C9" s="161"/>
      <c r="D9" s="162"/>
    </row>
    <row r="10" s="136" customFormat="1" ht="21" customHeight="1" spans="1:4">
      <c r="A10" s="146">
        <v>212</v>
      </c>
      <c r="B10" s="160" t="s">
        <v>969</v>
      </c>
      <c r="C10" s="161">
        <f>C11+C22+C23+C27</f>
        <v>161281</v>
      </c>
      <c r="D10" s="162"/>
    </row>
    <row r="11" s="136" customFormat="1" ht="21" customHeight="1" spans="1:4">
      <c r="A11" s="146">
        <v>21208</v>
      </c>
      <c r="B11" s="166" t="s">
        <v>970</v>
      </c>
      <c r="C11" s="161">
        <f>SUM(C12:C21)</f>
        <v>152801</v>
      </c>
      <c r="D11" s="162"/>
    </row>
    <row r="12" s="153" customFormat="1" ht="21" customHeight="1" spans="1:4">
      <c r="A12" s="146">
        <v>2120801</v>
      </c>
      <c r="B12" s="167" t="s">
        <v>971</v>
      </c>
      <c r="C12" s="161">
        <v>35672</v>
      </c>
      <c r="D12" s="165"/>
    </row>
    <row r="13" s="136" customFormat="1" ht="21" customHeight="1" spans="1:4">
      <c r="A13" s="146">
        <v>2120802</v>
      </c>
      <c r="B13" s="167" t="s">
        <v>972</v>
      </c>
      <c r="C13" s="161">
        <v>7644</v>
      </c>
      <c r="D13" s="165"/>
    </row>
    <row r="14" s="136" customFormat="1" ht="21" customHeight="1" spans="1:4">
      <c r="A14" s="146">
        <v>2120803</v>
      </c>
      <c r="B14" s="167" t="s">
        <v>973</v>
      </c>
      <c r="C14" s="161">
        <v>62892</v>
      </c>
      <c r="D14" s="165"/>
    </row>
    <row r="15" s="136" customFormat="1" ht="21" customHeight="1" spans="1:4">
      <c r="A15" s="146">
        <v>2120804</v>
      </c>
      <c r="B15" s="167" t="s">
        <v>974</v>
      </c>
      <c r="C15" s="161">
        <v>1000</v>
      </c>
      <c r="D15" s="165"/>
    </row>
    <row r="16" s="136" customFormat="1" ht="21" customHeight="1" spans="1:4">
      <c r="A16" s="146">
        <v>2120805</v>
      </c>
      <c r="B16" s="167" t="s">
        <v>975</v>
      </c>
      <c r="C16" s="161">
        <v>20384</v>
      </c>
      <c r="D16" s="165"/>
    </row>
    <row r="17" s="136" customFormat="1" ht="21" customHeight="1" spans="1:4">
      <c r="A17" s="146">
        <v>2120806</v>
      </c>
      <c r="B17" s="167" t="s">
        <v>976</v>
      </c>
      <c r="C17" s="161">
        <v>3328</v>
      </c>
      <c r="D17" s="165"/>
    </row>
    <row r="18" s="136" customFormat="1" ht="21" customHeight="1" spans="1:4">
      <c r="A18" s="146">
        <v>2120807</v>
      </c>
      <c r="B18" s="167" t="s">
        <v>977</v>
      </c>
      <c r="C18" s="161"/>
      <c r="D18" s="162"/>
    </row>
    <row r="19" s="136" customFormat="1" ht="21" customHeight="1" spans="1:4">
      <c r="A19" s="146">
        <v>2120810</v>
      </c>
      <c r="B19" s="167" t="s">
        <v>978</v>
      </c>
      <c r="C19" s="161">
        <v>3000</v>
      </c>
      <c r="D19" s="165"/>
    </row>
    <row r="20" s="136" customFormat="1" ht="21" customHeight="1" spans="1:4">
      <c r="A20" s="146">
        <v>2120811</v>
      </c>
      <c r="B20" s="167" t="s">
        <v>979</v>
      </c>
      <c r="C20" s="161">
        <v>1316</v>
      </c>
      <c r="D20" s="162"/>
    </row>
    <row r="21" s="136" customFormat="1" ht="21" customHeight="1" spans="1:4">
      <c r="A21" s="146">
        <v>2120899</v>
      </c>
      <c r="B21" s="167" t="s">
        <v>980</v>
      </c>
      <c r="C21" s="161">
        <v>17565</v>
      </c>
      <c r="D21" s="165"/>
    </row>
    <row r="22" s="136" customFormat="1" ht="21" customHeight="1" spans="1:4">
      <c r="A22" s="146">
        <v>21211</v>
      </c>
      <c r="B22" s="160" t="s">
        <v>981</v>
      </c>
      <c r="C22" s="161">
        <v>164</v>
      </c>
      <c r="D22" s="165"/>
    </row>
    <row r="23" s="136" customFormat="1" ht="21" customHeight="1" spans="1:4">
      <c r="A23" s="146">
        <v>21213</v>
      </c>
      <c r="B23" s="160" t="s">
        <v>982</v>
      </c>
      <c r="C23" s="161">
        <f>SUM(C24:C26)</f>
        <v>5116</v>
      </c>
      <c r="D23" s="162"/>
    </row>
    <row r="24" s="136" customFormat="1" ht="21" customHeight="1" spans="1:4">
      <c r="A24" s="146">
        <v>2121301</v>
      </c>
      <c r="B24" s="167" t="s">
        <v>983</v>
      </c>
      <c r="C24" s="161">
        <v>5116</v>
      </c>
      <c r="D24" s="162"/>
    </row>
    <row r="25" s="136" customFormat="1" ht="21" customHeight="1" spans="1:4">
      <c r="A25" s="146">
        <v>2121302</v>
      </c>
      <c r="B25" s="167" t="s">
        <v>984</v>
      </c>
      <c r="C25" s="161"/>
      <c r="D25" s="162"/>
    </row>
    <row r="26" s="136" customFormat="1" ht="21" customHeight="1" spans="1:4">
      <c r="A26" s="146">
        <v>2121399</v>
      </c>
      <c r="B26" s="167" t="s">
        <v>985</v>
      </c>
      <c r="C26" s="161">
        <v>0</v>
      </c>
      <c r="D26" s="162"/>
    </row>
    <row r="27" s="136" customFormat="1" ht="21" customHeight="1" spans="1:4">
      <c r="A27" s="146">
        <v>21214</v>
      </c>
      <c r="B27" s="166" t="s">
        <v>986</v>
      </c>
      <c r="C27" s="161">
        <f>SUM(C28:C29)</f>
        <v>3200</v>
      </c>
      <c r="D27" s="162"/>
    </row>
    <row r="28" s="136" customFormat="1" ht="21" customHeight="1" spans="1:4">
      <c r="A28" s="146">
        <v>2121401</v>
      </c>
      <c r="B28" s="167" t="s">
        <v>987</v>
      </c>
      <c r="C28" s="161">
        <v>3200</v>
      </c>
      <c r="D28" s="162"/>
    </row>
    <row r="29" s="136" customFormat="1" ht="21" customHeight="1" spans="1:4">
      <c r="A29" s="146">
        <v>2121499</v>
      </c>
      <c r="B29" s="164" t="s">
        <v>988</v>
      </c>
      <c r="C29" s="161"/>
      <c r="D29" s="162"/>
    </row>
    <row r="30" s="136" customFormat="1" ht="21" customHeight="1" spans="1:4">
      <c r="A30" s="146">
        <v>214</v>
      </c>
      <c r="B30" s="168" t="s">
        <v>989</v>
      </c>
      <c r="C30" s="161">
        <f t="shared" ref="C30:C37" si="0">C31</f>
        <v>0</v>
      </c>
      <c r="D30" s="162"/>
    </row>
    <row r="31" s="136" customFormat="1" ht="21" customHeight="1" spans="1:4">
      <c r="A31" s="146">
        <v>21462</v>
      </c>
      <c r="B31" s="146" t="s">
        <v>990</v>
      </c>
      <c r="C31" s="161">
        <f t="shared" si="0"/>
        <v>0</v>
      </c>
      <c r="D31" s="162"/>
    </row>
    <row r="32" s="136" customFormat="1" ht="21" customHeight="1" spans="1:4">
      <c r="A32" s="146">
        <v>2146299</v>
      </c>
      <c r="B32" s="167" t="s">
        <v>991</v>
      </c>
      <c r="C32" s="161"/>
      <c r="D32" s="162"/>
    </row>
    <row r="33" s="136" customFormat="1" ht="21" customHeight="1" spans="1:4">
      <c r="A33" s="146">
        <v>215</v>
      </c>
      <c r="B33" s="168" t="s">
        <v>992</v>
      </c>
      <c r="C33" s="161">
        <f t="shared" si="0"/>
        <v>0</v>
      </c>
      <c r="D33" s="162"/>
    </row>
    <row r="34" s="136" customFormat="1" ht="21" customHeight="1" spans="1:4">
      <c r="A34" s="146">
        <v>21562</v>
      </c>
      <c r="B34" s="146" t="s">
        <v>993</v>
      </c>
      <c r="C34" s="161">
        <v>0</v>
      </c>
      <c r="D34" s="162"/>
    </row>
    <row r="35" s="136" customFormat="1" ht="21" customHeight="1" spans="1:4">
      <c r="A35" s="146">
        <v>2156202</v>
      </c>
      <c r="B35" s="167" t="s">
        <v>994</v>
      </c>
      <c r="C35" s="161"/>
      <c r="D35" s="162"/>
    </row>
    <row r="36" s="136" customFormat="1" ht="21" customHeight="1" spans="1:4">
      <c r="A36" s="146">
        <v>216</v>
      </c>
      <c r="B36" s="168" t="s">
        <v>995</v>
      </c>
      <c r="C36" s="161">
        <f t="shared" si="0"/>
        <v>0</v>
      </c>
      <c r="D36" s="162"/>
    </row>
    <row r="37" s="136" customFormat="1" ht="21" customHeight="1" spans="1:4">
      <c r="A37" s="146">
        <v>21660</v>
      </c>
      <c r="B37" s="146" t="s">
        <v>996</v>
      </c>
      <c r="C37" s="161">
        <f t="shared" si="0"/>
        <v>0</v>
      </c>
      <c r="D37" s="162"/>
    </row>
    <row r="38" s="136" customFormat="1" ht="21" customHeight="1" spans="1:4">
      <c r="A38" s="146">
        <v>2166004</v>
      </c>
      <c r="B38" s="167" t="s">
        <v>946</v>
      </c>
      <c r="C38" s="161"/>
      <c r="D38" s="162"/>
    </row>
    <row r="39" s="136" customFormat="1" ht="21" customHeight="1" spans="1:4">
      <c r="A39" s="146">
        <v>229</v>
      </c>
      <c r="B39" s="168" t="s">
        <v>997</v>
      </c>
      <c r="C39" s="161">
        <f>C42+C40</f>
        <v>3142</v>
      </c>
      <c r="D39" s="162"/>
    </row>
    <row r="40" s="136" customFormat="1" ht="21" customHeight="1" spans="1:4">
      <c r="A40" s="146">
        <v>22904</v>
      </c>
      <c r="B40" s="168" t="s">
        <v>998</v>
      </c>
      <c r="C40" s="161">
        <f>C41</f>
        <v>585</v>
      </c>
      <c r="D40" s="162"/>
    </row>
    <row r="41" s="136" customFormat="1" ht="21" customHeight="1" spans="1:4">
      <c r="A41" s="146">
        <v>2290101</v>
      </c>
      <c r="B41" s="164" t="s">
        <v>999</v>
      </c>
      <c r="C41" s="161">
        <v>585</v>
      </c>
      <c r="D41" s="162"/>
    </row>
    <row r="42" s="136" customFormat="1" ht="21" customHeight="1" spans="1:4">
      <c r="A42" s="146">
        <v>22960</v>
      </c>
      <c r="B42" s="146" t="s">
        <v>1000</v>
      </c>
      <c r="C42" s="161">
        <f>SUM(C43:C47)</f>
        <v>2557</v>
      </c>
      <c r="D42" s="162"/>
    </row>
    <row r="43" s="136" customFormat="1" ht="21" customHeight="1" spans="1:4">
      <c r="A43" s="146">
        <v>2296002</v>
      </c>
      <c r="B43" s="167" t="s">
        <v>1001</v>
      </c>
      <c r="C43" s="161">
        <v>1585</v>
      </c>
      <c r="D43" s="162"/>
    </row>
    <row r="44" s="136" customFormat="1" ht="21" customHeight="1" spans="1:4">
      <c r="A44" s="146">
        <v>2296003</v>
      </c>
      <c r="B44" s="167" t="s">
        <v>1002</v>
      </c>
      <c r="C44" s="161">
        <v>850</v>
      </c>
      <c r="D44" s="162"/>
    </row>
    <row r="45" s="136" customFormat="1" ht="21" customHeight="1" spans="1:4">
      <c r="A45" s="146">
        <v>2296005</v>
      </c>
      <c r="B45" s="167" t="s">
        <v>1003</v>
      </c>
      <c r="C45" s="161"/>
      <c r="D45" s="162"/>
    </row>
    <row r="46" s="136" customFormat="1" ht="21" customHeight="1" spans="1:4">
      <c r="A46" s="146">
        <v>2296006</v>
      </c>
      <c r="B46" s="167" t="s">
        <v>1004</v>
      </c>
      <c r="C46" s="161">
        <v>122</v>
      </c>
      <c r="D46" s="165"/>
    </row>
    <row r="47" s="136" customFormat="1" ht="21" customHeight="1" spans="1:4">
      <c r="A47" s="146">
        <v>2296013</v>
      </c>
      <c r="B47" s="167" t="s">
        <v>1005</v>
      </c>
      <c r="C47" s="161"/>
      <c r="D47" s="165"/>
    </row>
    <row r="48" s="136" customFormat="1" ht="21" customHeight="1" spans="1:4">
      <c r="A48" s="146">
        <v>232</v>
      </c>
      <c r="B48" s="151" t="s">
        <v>1006</v>
      </c>
      <c r="C48" s="161">
        <f>C49</f>
        <v>5450</v>
      </c>
      <c r="D48" s="162"/>
    </row>
    <row r="49" s="136" customFormat="1" ht="21" customHeight="1" spans="1:4">
      <c r="A49" s="146">
        <v>23204</v>
      </c>
      <c r="B49" s="151" t="s">
        <v>1007</v>
      </c>
      <c r="C49" s="161">
        <f>SUM(C50:C51)</f>
        <v>5450</v>
      </c>
      <c r="D49" s="165"/>
    </row>
    <row r="50" s="136" customFormat="1" ht="21" customHeight="1" spans="1:4">
      <c r="A50" s="146">
        <v>2320411</v>
      </c>
      <c r="B50" s="167" t="s">
        <v>1008</v>
      </c>
      <c r="C50" s="161">
        <v>5450</v>
      </c>
      <c r="D50" s="165"/>
    </row>
    <row r="51" s="136" customFormat="1" ht="21" customHeight="1" spans="1:4">
      <c r="A51" s="146">
        <v>2320431</v>
      </c>
      <c r="B51" s="167" t="s">
        <v>1009</v>
      </c>
      <c r="C51" s="161"/>
      <c r="D51" s="165"/>
    </row>
    <row r="52" s="136" customFormat="1" ht="21" customHeight="1" spans="1:4">
      <c r="A52" s="146">
        <v>233</v>
      </c>
      <c r="B52" s="151" t="s">
        <v>1010</v>
      </c>
      <c r="C52" s="161">
        <f>C53</f>
        <v>22</v>
      </c>
      <c r="D52" s="165"/>
    </row>
    <row r="53" s="136" customFormat="1" ht="21" customHeight="1" spans="1:4">
      <c r="A53" s="146">
        <v>23304</v>
      </c>
      <c r="B53" s="151" t="s">
        <v>1011</v>
      </c>
      <c r="C53" s="161">
        <f>SUM(C54:C55)</f>
        <v>22</v>
      </c>
      <c r="D53" s="165"/>
    </row>
    <row r="54" s="136" customFormat="1" ht="21" customHeight="1" spans="1:4">
      <c r="A54" s="146">
        <v>2330411</v>
      </c>
      <c r="B54" s="167" t="s">
        <v>1012</v>
      </c>
      <c r="C54" s="161">
        <v>22</v>
      </c>
      <c r="D54" s="165"/>
    </row>
    <row r="55" s="136" customFormat="1" ht="21" customHeight="1" spans="1:4">
      <c r="A55" s="146">
        <v>2330431</v>
      </c>
      <c r="B55" s="167" t="s">
        <v>1013</v>
      </c>
      <c r="C55" s="161"/>
      <c r="D55" s="165"/>
    </row>
    <row r="56" s="136" customFormat="1" ht="21" customHeight="1" spans="1:4">
      <c r="A56" s="146"/>
      <c r="B56" s="169" t="s">
        <v>61</v>
      </c>
      <c r="C56" s="170">
        <f>C5+C10+C30+C33+C36+C39+C48+C52</f>
        <v>170146</v>
      </c>
      <c r="D56" s="162"/>
    </row>
    <row r="57" s="136" customFormat="1" ht="21" customHeight="1" spans="1:4">
      <c r="A57" s="146">
        <v>230</v>
      </c>
      <c r="B57" s="171" t="s">
        <v>582</v>
      </c>
      <c r="C57" s="170">
        <f>SUM(C58:C61)</f>
        <v>18532</v>
      </c>
      <c r="D57" s="162"/>
    </row>
    <row r="58" s="136" customFormat="1" ht="21" customHeight="1" spans="1:4">
      <c r="A58" s="146">
        <v>23004</v>
      </c>
      <c r="B58" s="147" t="s">
        <v>1014</v>
      </c>
      <c r="C58" s="161"/>
      <c r="D58" s="162"/>
    </row>
    <row r="59" s="136" customFormat="1" ht="21" customHeight="1" spans="1:4">
      <c r="A59" s="146">
        <v>23008</v>
      </c>
      <c r="B59" s="147" t="s">
        <v>1015</v>
      </c>
      <c r="C59" s="161">
        <v>4000</v>
      </c>
      <c r="D59" s="162"/>
    </row>
    <row r="60" s="136" customFormat="1" ht="21" customHeight="1" spans="1:4">
      <c r="A60" s="146">
        <v>23009</v>
      </c>
      <c r="B60" s="147" t="s">
        <v>1016</v>
      </c>
      <c r="C60" s="161">
        <v>14532</v>
      </c>
      <c r="D60" s="162"/>
    </row>
    <row r="61" s="136" customFormat="1" ht="21" customHeight="1" spans="1:4">
      <c r="A61" s="146">
        <v>23011</v>
      </c>
      <c r="B61" s="147" t="s">
        <v>1017</v>
      </c>
      <c r="C61" s="161"/>
      <c r="D61" s="162"/>
    </row>
    <row r="62" s="136" customFormat="1" ht="21" customHeight="1" spans="1:4">
      <c r="A62" s="146">
        <v>231</v>
      </c>
      <c r="B62" s="171" t="s">
        <v>597</v>
      </c>
      <c r="C62" s="161">
        <f>C63</f>
        <v>0</v>
      </c>
      <c r="D62" s="162"/>
    </row>
    <row r="63" s="136" customFormat="1" ht="21" customHeight="1" spans="1:4">
      <c r="A63" s="146">
        <v>23104</v>
      </c>
      <c r="B63" s="151" t="s">
        <v>1018</v>
      </c>
      <c r="C63" s="161"/>
      <c r="D63" s="165"/>
    </row>
    <row r="64" s="136" customFormat="1" ht="21" customHeight="1" spans="1:4">
      <c r="A64" s="146"/>
      <c r="B64" s="169" t="s">
        <v>599</v>
      </c>
      <c r="C64" s="170">
        <f>C56+C57+C62</f>
        <v>188678</v>
      </c>
      <c r="D64" s="162"/>
    </row>
    <row r="65" s="136" customFormat="1" ht="20.1" customHeight="1" spans="3:4">
      <c r="C65" s="135"/>
      <c r="D65" s="172"/>
    </row>
    <row r="66" s="136" customFormat="1" ht="20.1" customHeight="1" spans="3:4">
      <c r="C66" s="135"/>
      <c r="D66" s="172"/>
    </row>
    <row r="67" s="136" customFormat="1" ht="20.1" customHeight="1" spans="3:4">
      <c r="C67" s="135"/>
      <c r="D67" s="172"/>
    </row>
    <row r="68" s="136" customFormat="1" ht="20.1" customHeight="1" spans="3:4">
      <c r="C68" s="135"/>
      <c r="D68" s="172"/>
    </row>
    <row r="69" s="136" customFormat="1" ht="20.1" customHeight="1" spans="3:4">
      <c r="C69" s="135"/>
      <c r="D69" s="172"/>
    </row>
    <row r="70" s="136" customFormat="1" ht="20.1" customHeight="1" spans="3:4">
      <c r="C70" s="135"/>
      <c r="D70" s="172"/>
    </row>
    <row r="71" s="136" customFormat="1" ht="20.1" customHeight="1" spans="3:4">
      <c r="C71" s="135"/>
      <c r="D71" s="172"/>
    </row>
    <row r="72" s="136" customFormat="1" ht="20.1" customHeight="1" spans="3:4">
      <c r="C72" s="135"/>
      <c r="D72" s="172"/>
    </row>
    <row r="73" s="136" customFormat="1" ht="20.1" customHeight="1" spans="3:4">
      <c r="C73" s="135"/>
      <c r="D73" s="172"/>
    </row>
    <row r="74" s="136" customFormat="1" ht="20.1" customHeight="1" spans="3:4">
      <c r="C74" s="135"/>
      <c r="D74" s="172"/>
    </row>
    <row r="75" s="136" customFormat="1" ht="20.1" customHeight="1" spans="3:4">
      <c r="C75" s="135"/>
      <c r="D75" s="172"/>
    </row>
    <row r="76" s="136" customFormat="1" ht="20.1" customHeight="1" spans="3:4">
      <c r="C76" s="135"/>
      <c r="D76" s="172"/>
    </row>
    <row r="77" s="136" customFormat="1" ht="20.1" customHeight="1" spans="3:4">
      <c r="C77" s="135"/>
      <c r="D77" s="172"/>
    </row>
    <row r="78" s="136" customFormat="1" ht="20.1" customHeight="1" spans="3:4">
      <c r="C78" s="135"/>
      <c r="D78" s="172"/>
    </row>
    <row r="79" s="136" customFormat="1" ht="20.1" customHeight="1" spans="3:4">
      <c r="C79" s="135"/>
      <c r="D79" s="172"/>
    </row>
    <row r="80" s="136" customFormat="1" ht="20.1" customHeight="1" spans="3:4">
      <c r="C80" s="135"/>
      <c r="D80" s="172"/>
    </row>
    <row r="81" s="136" customFormat="1" ht="20.1" customHeight="1" spans="3:4">
      <c r="C81" s="135"/>
      <c r="D81" s="172"/>
    </row>
    <row r="82" s="136" customFormat="1" ht="20.1" customHeight="1" spans="3:4">
      <c r="C82" s="135"/>
      <c r="D82" s="172"/>
    </row>
    <row r="83" s="136" customFormat="1" ht="20.1" customHeight="1" spans="3:4">
      <c r="C83" s="135"/>
      <c r="D83" s="172"/>
    </row>
    <row r="84" s="136" customFormat="1" ht="20.1" customHeight="1" spans="3:4">
      <c r="C84" s="135"/>
      <c r="D84" s="172"/>
    </row>
    <row r="85" s="136" customFormat="1" ht="20.1" customHeight="1" spans="3:4">
      <c r="C85" s="135"/>
      <c r="D85" s="172"/>
    </row>
    <row r="86" s="136" customFormat="1" ht="20.1" customHeight="1" spans="3:4">
      <c r="C86" s="135"/>
      <c r="D86" s="172"/>
    </row>
    <row r="87" s="136" customFormat="1" ht="20.1" customHeight="1" spans="3:4">
      <c r="C87" s="135"/>
      <c r="D87" s="172"/>
    </row>
    <row r="88" s="136" customFormat="1" ht="20.1" customHeight="1" spans="3:4">
      <c r="C88" s="135"/>
      <c r="D88" s="172"/>
    </row>
    <row r="89" s="136" customFormat="1" ht="20.1" customHeight="1" spans="3:4">
      <c r="C89" s="135"/>
      <c r="D89" s="172"/>
    </row>
    <row r="90" s="136" customFormat="1" ht="20.1" customHeight="1" spans="3:4">
      <c r="C90" s="135"/>
      <c r="D90" s="172"/>
    </row>
    <row r="91" s="136" customFormat="1" ht="20.1" customHeight="1" spans="3:4">
      <c r="C91" s="135"/>
      <c r="D91" s="172"/>
    </row>
    <row r="92" s="136" customFormat="1" ht="20.1" customHeight="1" spans="3:4">
      <c r="C92" s="135"/>
      <c r="D92" s="172"/>
    </row>
    <row r="93" s="136" customFormat="1" ht="20.1" customHeight="1" spans="3:4">
      <c r="C93" s="135"/>
      <c r="D93" s="172"/>
    </row>
    <row r="94" s="136" customFormat="1" ht="20.1" customHeight="1" spans="3:4">
      <c r="C94" s="135"/>
      <c r="D94" s="172"/>
    </row>
    <row r="95" s="136" customFormat="1" ht="20.1" customHeight="1" spans="3:4">
      <c r="C95" s="135"/>
      <c r="D95" s="172"/>
    </row>
    <row r="96" s="136" customFormat="1" ht="20.1" customHeight="1" spans="3:4">
      <c r="C96" s="135"/>
      <c r="D96" s="172"/>
    </row>
    <row r="97" s="136" customFormat="1" ht="20.1" customHeight="1" spans="3:4">
      <c r="C97" s="135"/>
      <c r="D97" s="172"/>
    </row>
    <row r="98" s="136" customFormat="1" ht="20.1" customHeight="1" spans="3:4">
      <c r="C98" s="135"/>
      <c r="D98" s="172"/>
    </row>
    <row r="99" s="136" customFormat="1" ht="20.1" customHeight="1" spans="3:4">
      <c r="C99" s="135"/>
      <c r="D99" s="172"/>
    </row>
    <row r="100" s="136" customFormat="1" ht="20.1" customHeight="1" spans="3:4">
      <c r="C100" s="135"/>
      <c r="D100" s="172"/>
    </row>
    <row r="101" s="136" customFormat="1" ht="20.1" customHeight="1" spans="3:4">
      <c r="C101" s="135"/>
      <c r="D101" s="172"/>
    </row>
    <row r="102" s="136" customFormat="1" ht="20.1" customHeight="1" spans="3:4">
      <c r="C102" s="135"/>
      <c r="D102" s="172"/>
    </row>
    <row r="103" s="136" customFormat="1" ht="20.1" customHeight="1" spans="3:4">
      <c r="C103" s="135"/>
      <c r="D103" s="172"/>
    </row>
    <row r="104" s="136" customFormat="1" ht="20.1" customHeight="1" spans="3:4">
      <c r="C104" s="135"/>
      <c r="D104" s="172"/>
    </row>
    <row r="105" s="136" customFormat="1" ht="20.1" customHeight="1" spans="3:4">
      <c r="C105" s="135"/>
      <c r="D105" s="172"/>
    </row>
    <row r="106" s="136" customFormat="1" ht="20.1" customHeight="1" spans="3:4">
      <c r="C106" s="135"/>
      <c r="D106" s="172"/>
    </row>
    <row r="107" s="136" customFormat="1" ht="20.1" customHeight="1" spans="3:4">
      <c r="C107" s="135"/>
      <c r="D107" s="172"/>
    </row>
    <row r="108" s="136" customFormat="1" ht="20.1" customHeight="1" spans="3:4">
      <c r="C108" s="135"/>
      <c r="D108" s="172"/>
    </row>
    <row r="109" s="136" customFormat="1" ht="20.1" customHeight="1" spans="3:4">
      <c r="C109" s="135"/>
      <c r="D109" s="172"/>
    </row>
    <row r="110" s="136" customFormat="1" ht="20.1" customHeight="1" spans="3:4">
      <c r="C110" s="135"/>
      <c r="D110" s="172"/>
    </row>
    <row r="111" s="136" customFormat="1" ht="20.1" customHeight="1" spans="3:4">
      <c r="C111" s="135"/>
      <c r="D111" s="172"/>
    </row>
    <row r="112" s="136" customFormat="1" ht="20.1" customHeight="1" spans="3:4">
      <c r="C112" s="135"/>
      <c r="D112" s="172"/>
    </row>
    <row r="113" s="136" customFormat="1" ht="20.1" customHeight="1" spans="3:4">
      <c r="C113" s="135"/>
      <c r="D113" s="172"/>
    </row>
    <row r="114" s="136" customFormat="1" ht="20.1" customHeight="1" spans="3:4">
      <c r="C114" s="135"/>
      <c r="D114" s="172"/>
    </row>
    <row r="115" s="136" customFormat="1" ht="20.1" customHeight="1" spans="3:4">
      <c r="C115" s="135"/>
      <c r="D115" s="172"/>
    </row>
    <row r="116" s="136" customFormat="1" ht="20.1" customHeight="1" spans="3:4">
      <c r="C116" s="135"/>
      <c r="D116" s="172"/>
    </row>
    <row r="117" s="136" customFormat="1" ht="20.1" customHeight="1" spans="3:4">
      <c r="C117" s="135"/>
      <c r="D117" s="172"/>
    </row>
    <row r="118" s="136" customFormat="1" ht="20.1" customHeight="1" spans="3:4">
      <c r="C118" s="135"/>
      <c r="D118" s="172"/>
    </row>
    <row r="119" s="136" customFormat="1" ht="20.1" customHeight="1" spans="3:4">
      <c r="C119" s="135"/>
      <c r="D119" s="172"/>
    </row>
    <row r="120" s="136" customFormat="1" ht="20.1" customHeight="1" spans="3:4">
      <c r="C120" s="135"/>
      <c r="D120" s="172"/>
    </row>
    <row r="121" s="136" customFormat="1" ht="20.1" customHeight="1" spans="3:4">
      <c r="C121" s="135"/>
      <c r="D121" s="172"/>
    </row>
    <row r="122" s="136" customFormat="1" ht="20.1" customHeight="1" spans="3:4">
      <c r="C122" s="135"/>
      <c r="D122" s="172"/>
    </row>
    <row r="123" s="136" customFormat="1" ht="15" spans="3:4">
      <c r="C123" s="135"/>
      <c r="D123" s="172"/>
    </row>
    <row r="124" s="136" customFormat="1" ht="15" spans="3:4">
      <c r="C124" s="135"/>
      <c r="D124" s="172"/>
    </row>
    <row r="125" s="136" customFormat="1" ht="15" spans="3:4">
      <c r="C125" s="135"/>
      <c r="D125" s="172"/>
    </row>
    <row r="126" s="136" customFormat="1" ht="15" spans="3:4">
      <c r="C126" s="135"/>
      <c r="D126" s="172"/>
    </row>
    <row r="127" s="136" customFormat="1" ht="15" spans="3:4">
      <c r="C127" s="135"/>
      <c r="D127" s="172"/>
    </row>
    <row r="128" s="136" customFormat="1" ht="15" spans="3:4">
      <c r="C128" s="135"/>
      <c r="D128" s="172"/>
    </row>
    <row r="129" s="136" customFormat="1" ht="15" spans="3:4">
      <c r="C129" s="135"/>
      <c r="D129" s="172"/>
    </row>
    <row r="130" s="136" customFormat="1" ht="15" spans="3:4">
      <c r="C130" s="135"/>
      <c r="D130" s="172"/>
    </row>
    <row r="131" s="136" customFormat="1" ht="15" spans="3:4">
      <c r="C131" s="135"/>
      <c r="D131" s="172"/>
    </row>
    <row r="132" s="136" customFormat="1" ht="15" spans="3:4">
      <c r="C132" s="135"/>
      <c r="D132" s="172"/>
    </row>
    <row r="133" s="136" customFormat="1" ht="15" spans="3:4">
      <c r="C133" s="135"/>
      <c r="D133" s="172"/>
    </row>
    <row r="134" s="136" customFormat="1" ht="15" spans="3:4">
      <c r="C134" s="135"/>
      <c r="D134" s="172"/>
    </row>
    <row r="135" s="136" customFormat="1" ht="15" spans="3:4">
      <c r="C135" s="135"/>
      <c r="D135" s="172"/>
    </row>
    <row r="136" s="136" customFormat="1" ht="15" spans="3:4">
      <c r="C136" s="135"/>
      <c r="D136" s="172"/>
    </row>
    <row r="137" s="136" customFormat="1" ht="15" spans="3:4">
      <c r="C137" s="135"/>
      <c r="D137" s="172"/>
    </row>
    <row r="138" s="136" customFormat="1" ht="15" spans="3:4">
      <c r="C138" s="135"/>
      <c r="D138" s="172"/>
    </row>
    <row r="139" s="136" customFormat="1" ht="15" spans="3:4">
      <c r="C139" s="135"/>
      <c r="D139" s="172"/>
    </row>
    <row r="140" s="136" customFormat="1" ht="15" spans="3:4">
      <c r="C140" s="135"/>
      <c r="D140" s="172"/>
    </row>
    <row r="141" s="136" customFormat="1" ht="15" spans="3:4">
      <c r="C141" s="135"/>
      <c r="D141" s="172"/>
    </row>
    <row r="142" s="136" customFormat="1" ht="15" spans="3:4">
      <c r="C142" s="135"/>
      <c r="D142" s="172"/>
    </row>
    <row r="143" s="136" customFormat="1" ht="15" spans="3:4">
      <c r="C143" s="135"/>
      <c r="D143" s="172"/>
    </row>
    <row r="144" s="136" customFormat="1" ht="15" spans="3:4">
      <c r="C144" s="135"/>
      <c r="D144" s="172"/>
    </row>
    <row r="145" s="136" customFormat="1" ht="15" spans="3:4">
      <c r="C145" s="135"/>
      <c r="D145" s="172"/>
    </row>
    <row r="146" s="136" customFormat="1" ht="15" spans="3:4">
      <c r="C146" s="135"/>
      <c r="D146" s="172"/>
    </row>
    <row r="147" s="136" customFormat="1" ht="15" spans="3:4">
      <c r="C147" s="135"/>
      <c r="D147" s="172"/>
    </row>
  </sheetData>
  <mergeCells count="1">
    <mergeCell ref="A2:D2"/>
  </mergeCells>
  <pageMargins left="0.708661417322835" right="0.708661417322835" top="0.748031496062992" bottom="0.748031496062992" header="0.31496062992126" footer="0.31496062992126"/>
  <pageSetup paperSize="9" firstPageNumber="47" orientation="portrait" useFirstPageNumber="1" horizontalDpi="600" verticalDpi="600"/>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7"/>
  <sheetViews>
    <sheetView workbookViewId="0">
      <selection activeCell="A17" sqref="A17:D17"/>
    </sheetView>
  </sheetViews>
  <sheetFormatPr defaultColWidth="9" defaultRowHeight="15.75" outlineLevelCol="3"/>
  <cols>
    <col min="1" max="1" width="16.125" style="137" customWidth="1"/>
    <col min="2" max="2" width="50.375" style="137" customWidth="1"/>
    <col min="3" max="3" width="10.375" style="137" customWidth="1"/>
    <col min="4" max="4" width="11.25" style="137" customWidth="1"/>
    <col min="5" max="16384" width="9" style="137"/>
  </cols>
  <sheetData>
    <row r="1" ht="18.75" spans="1:2">
      <c r="A1" s="138" t="s">
        <v>1019</v>
      </c>
      <c r="B1" s="139"/>
    </row>
    <row r="2" ht="41.25" customHeight="1" spans="1:4">
      <c r="A2" s="140" t="s">
        <v>1020</v>
      </c>
      <c r="B2" s="140"/>
      <c r="C2" s="140"/>
      <c r="D2" s="140"/>
    </row>
    <row r="3" s="134" customFormat="1" ht="18" customHeight="1" spans="2:4">
      <c r="B3" s="141"/>
      <c r="C3" s="142" t="s">
        <v>926</v>
      </c>
      <c r="D3" s="142" t="s">
        <v>34</v>
      </c>
    </row>
    <row r="4" s="135" customFormat="1" ht="17.25" customHeight="1" spans="1:4">
      <c r="A4" s="143" t="s">
        <v>64</v>
      </c>
      <c r="B4" s="144" t="s">
        <v>927</v>
      </c>
      <c r="C4" s="145" t="s">
        <v>66</v>
      </c>
      <c r="D4" s="145" t="s">
        <v>67</v>
      </c>
    </row>
    <row r="5" s="136" customFormat="1" ht="17.25" customHeight="1" spans="1:4">
      <c r="A5" s="146">
        <v>11004</v>
      </c>
      <c r="B5" s="147" t="s">
        <v>941</v>
      </c>
      <c r="C5" s="148">
        <f>C6+C16</f>
        <v>2223</v>
      </c>
      <c r="D5" s="147"/>
    </row>
    <row r="6" s="136" customFormat="1" ht="17.25" customHeight="1" spans="1:4">
      <c r="A6" s="146">
        <v>1100401</v>
      </c>
      <c r="B6" s="147" t="s">
        <v>942</v>
      </c>
      <c r="C6" s="148">
        <f>SUM(C7:C15)</f>
        <v>2223</v>
      </c>
      <c r="D6" s="147"/>
    </row>
    <row r="7" s="136" customFormat="1" ht="17.25" customHeight="1" spans="1:4">
      <c r="A7" s="146"/>
      <c r="B7" s="149" t="s">
        <v>943</v>
      </c>
      <c r="C7" s="150">
        <v>251</v>
      </c>
      <c r="D7" s="151"/>
    </row>
    <row r="8" s="136" customFormat="1" ht="17.25" customHeight="1" spans="1:4">
      <c r="A8" s="146"/>
      <c r="B8" s="149" t="s">
        <v>944</v>
      </c>
      <c r="C8" s="150"/>
      <c r="D8" s="147"/>
    </row>
    <row r="9" s="136" customFormat="1" ht="17.25" customHeight="1" spans="1:4">
      <c r="A9" s="146"/>
      <c r="B9" s="149" t="s">
        <v>945</v>
      </c>
      <c r="C9" s="150"/>
      <c r="D9" s="151"/>
    </row>
    <row r="10" s="136" customFormat="1" ht="17.25" customHeight="1" spans="1:4">
      <c r="A10" s="146"/>
      <c r="B10" s="149" t="s">
        <v>946</v>
      </c>
      <c r="C10" s="150"/>
      <c r="D10" s="151"/>
    </row>
    <row r="11" s="136" customFormat="1" ht="17.25" customHeight="1" spans="1:4">
      <c r="A11" s="146"/>
      <c r="B11" s="149" t="s">
        <v>947</v>
      </c>
      <c r="C11" s="150">
        <v>1200</v>
      </c>
      <c r="D11" s="151"/>
    </row>
    <row r="12" s="136" customFormat="1" ht="17.25" customHeight="1" spans="1:4">
      <c r="A12" s="146"/>
      <c r="B12" s="149" t="s">
        <v>948</v>
      </c>
      <c r="C12" s="150">
        <v>650</v>
      </c>
      <c r="D12" s="151"/>
    </row>
    <row r="13" s="136" customFormat="1" ht="17.25" customHeight="1" spans="1:4">
      <c r="A13" s="146"/>
      <c r="B13" s="149" t="s">
        <v>949</v>
      </c>
      <c r="C13" s="150"/>
      <c r="D13" s="147"/>
    </row>
    <row r="14" s="136" customFormat="1" ht="17.25" customHeight="1" spans="1:4">
      <c r="A14" s="146"/>
      <c r="B14" s="149" t="s">
        <v>950</v>
      </c>
      <c r="C14" s="150">
        <v>122</v>
      </c>
      <c r="D14" s="147"/>
    </row>
    <row r="15" s="136" customFormat="1" ht="17.25" customHeight="1" spans="1:4">
      <c r="A15" s="146"/>
      <c r="B15" s="149" t="s">
        <v>951</v>
      </c>
      <c r="C15" s="150"/>
      <c r="D15" s="147"/>
    </row>
    <row r="16" s="136" customFormat="1" ht="17.25" customHeight="1" spans="1:4">
      <c r="A16" s="146">
        <v>1100402</v>
      </c>
      <c r="B16" s="147" t="s">
        <v>952</v>
      </c>
      <c r="C16" s="148"/>
      <c r="D16" s="147"/>
    </row>
    <row r="17" s="136" customFormat="1" ht="20.1" customHeight="1" spans="1:4">
      <c r="A17" s="152" t="s">
        <v>1021</v>
      </c>
      <c r="B17" s="135"/>
      <c r="C17" s="135"/>
      <c r="D17" s="135"/>
    </row>
    <row r="18" s="136" customFormat="1" ht="20.1" customHeight="1"/>
    <row r="19" s="136" customFormat="1" ht="20.1" customHeight="1"/>
    <row r="20" s="136" customFormat="1" ht="20.1" customHeight="1"/>
    <row r="21" s="136" customFormat="1" ht="20.1" customHeight="1"/>
    <row r="22" s="136" customFormat="1" ht="20.1" customHeight="1"/>
    <row r="23" s="136" customFormat="1" ht="20.1" customHeight="1"/>
    <row r="24" s="136" customFormat="1" ht="20.1" customHeight="1"/>
    <row r="25" s="136" customFormat="1" ht="20.1" customHeight="1"/>
    <row r="26" s="136" customFormat="1" ht="20.1" customHeight="1"/>
    <row r="27" s="136" customFormat="1" ht="20.1" customHeight="1"/>
    <row r="28" s="136" customFormat="1" ht="20.1" customHeight="1"/>
    <row r="29" s="136" customFormat="1" ht="20.1" customHeight="1"/>
    <row r="30" s="136" customFormat="1" ht="20.1" customHeight="1"/>
    <row r="31" s="136" customFormat="1" ht="20.1" customHeight="1"/>
    <row r="32" s="136" customFormat="1" ht="20.1" customHeight="1"/>
    <row r="33" s="136" customFormat="1" ht="20.1" customHeight="1"/>
    <row r="34" s="136" customFormat="1" ht="20.1" customHeight="1"/>
    <row r="35" s="136" customFormat="1" ht="20.1" customHeight="1"/>
    <row r="36" s="136" customFormat="1" ht="20.1" customHeight="1"/>
    <row r="37" s="136" customFormat="1" ht="20.1" customHeight="1"/>
    <row r="38" s="136" customFormat="1" ht="20.1" customHeight="1"/>
    <row r="39" s="136" customFormat="1" ht="20.1" customHeight="1"/>
    <row r="40" s="136" customFormat="1" ht="20.1" customHeight="1"/>
    <row r="41" s="136" customFormat="1" ht="20.1" customHeight="1"/>
    <row r="42" s="136" customFormat="1" ht="20.1" customHeight="1"/>
    <row r="43" s="136" customFormat="1" ht="20.1" customHeight="1"/>
    <row r="44" s="136" customFormat="1" ht="20.1" customHeight="1"/>
    <row r="45" s="136" customFormat="1" ht="20.1" customHeight="1"/>
    <row r="46" s="136" customFormat="1" ht="15"/>
    <row r="47" s="136" customFormat="1" ht="15"/>
    <row r="48" s="136" customFormat="1" ht="15"/>
    <row r="49" s="136" customFormat="1" ht="15"/>
    <row r="50" s="136" customFormat="1" ht="15"/>
    <row r="51" s="136" customFormat="1" ht="15"/>
    <row r="52" s="136" customFormat="1" ht="15"/>
    <row r="53" s="136" customFormat="1" ht="15"/>
    <row r="54" s="136" customFormat="1" ht="15"/>
    <row r="55" s="136" customFormat="1" ht="15"/>
    <row r="56" s="136" customFormat="1" ht="15"/>
    <row r="57" s="136" customFormat="1" ht="15"/>
    <row r="58" s="136" customFormat="1" ht="15"/>
    <row r="59" s="136" customFormat="1" ht="15"/>
    <row r="60" s="136" customFormat="1" ht="15"/>
    <row r="61" s="136" customFormat="1" ht="15"/>
    <row r="62" s="136" customFormat="1" ht="15"/>
    <row r="63" s="136" customFormat="1" ht="15"/>
    <row r="64" s="136" customFormat="1" ht="15"/>
    <row r="65" s="136" customFormat="1" ht="15"/>
    <row r="66" s="136" customFormat="1" ht="15"/>
    <row r="67" s="136" customFormat="1" ht="15"/>
    <row r="68" s="136" customFormat="1" ht="15"/>
    <row r="69" s="136" customFormat="1" ht="15"/>
    <row r="70" s="136" customFormat="1" ht="15"/>
    <row r="71" s="136" customFormat="1" ht="15"/>
    <row r="72" s="136" customFormat="1" ht="15"/>
    <row r="73" s="136" customFormat="1" ht="15"/>
    <row r="74" s="136" customFormat="1" ht="15"/>
    <row r="75" s="136" customFormat="1" ht="15"/>
    <row r="76" s="136" customFormat="1" ht="15"/>
    <row r="77" s="136" customFormat="1" ht="15"/>
    <row r="78" s="136" customFormat="1" ht="15"/>
    <row r="79" s="136" customFormat="1" ht="15"/>
    <row r="80" s="136" customFormat="1" ht="15"/>
    <row r="81" s="136" customFormat="1" ht="15"/>
    <row r="82" s="136" customFormat="1" ht="15"/>
    <row r="83" s="136" customFormat="1" ht="15"/>
    <row r="84" s="136" customFormat="1" ht="15"/>
    <row r="85" s="136" customFormat="1" ht="15"/>
    <row r="86" s="136" customFormat="1" ht="15"/>
    <row r="87" s="136" customFormat="1" ht="15"/>
    <row r="88" s="136" customFormat="1" ht="15"/>
    <row r="89" s="136" customFormat="1" ht="15"/>
    <row r="90" s="136" customFormat="1" ht="15"/>
    <row r="91" s="136" customFormat="1" ht="15"/>
    <row r="92" s="136" customFormat="1" ht="15"/>
    <row r="93" s="136" customFormat="1" ht="15"/>
    <row r="94" s="136" customFormat="1" ht="15"/>
    <row r="95" s="136" customFormat="1" ht="15"/>
    <row r="96" s="136" customFormat="1" ht="15"/>
    <row r="97" s="136" customFormat="1" ht="15"/>
    <row r="98" s="136" customFormat="1" ht="15"/>
    <row r="99" s="136" customFormat="1" ht="15"/>
    <row r="100" s="136" customFormat="1" ht="15"/>
    <row r="101" s="136" customFormat="1" ht="15"/>
    <row r="102" s="136" customFormat="1" ht="15"/>
    <row r="103" s="136" customFormat="1" ht="15"/>
    <row r="104" s="136" customFormat="1" ht="15"/>
    <row r="105" s="136" customFormat="1" ht="15"/>
    <row r="106" s="136" customFormat="1" ht="15"/>
    <row r="107" s="136" customFormat="1" ht="15"/>
    <row r="108" s="136" customFormat="1" ht="15"/>
    <row r="109" s="136" customFormat="1" ht="15"/>
    <row r="110" s="136" customFormat="1" ht="15"/>
    <row r="111" s="136" customFormat="1" ht="15"/>
    <row r="112" s="136" customFormat="1" ht="15"/>
    <row r="113" s="136" customFormat="1" ht="15"/>
    <row r="114" s="136" customFormat="1" ht="15"/>
    <row r="115" s="136" customFormat="1" ht="15"/>
    <row r="116" s="136" customFormat="1" ht="15"/>
    <row r="117" s="136" customFormat="1" ht="15"/>
    <row r="118" s="136" customFormat="1" ht="15"/>
    <row r="119" s="136" customFormat="1" ht="15"/>
    <row r="120" s="136" customFormat="1" ht="15"/>
    <row r="121" s="136" customFormat="1" ht="15"/>
    <row r="122" s="136" customFormat="1" ht="15"/>
    <row r="123" s="136" customFormat="1" ht="15"/>
    <row r="124" s="136" customFormat="1" ht="15"/>
    <row r="125" s="136" customFormat="1" ht="15"/>
    <row r="126" s="136" customFormat="1" ht="15"/>
    <row r="127" s="136" customFormat="1" ht="15"/>
  </sheetData>
  <mergeCells count="2">
    <mergeCell ref="A2:D2"/>
    <mergeCell ref="A17:D17"/>
  </mergeCells>
  <pageMargins left="0.7" right="0.7" top="0.75" bottom="0.75" header="0.3" footer="0.3"/>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 sqref="A1"/>
    </sheetView>
  </sheetViews>
  <sheetFormatPr defaultColWidth="10" defaultRowHeight="13.5" outlineLevelCol="1"/>
  <cols>
    <col min="1" max="1" width="36.125" style="1" customWidth="1"/>
    <col min="2" max="2" width="37.625" style="1" customWidth="1"/>
    <col min="3" max="3" width="9.75" style="1" customWidth="1"/>
    <col min="4" max="16384" width="10" style="1"/>
  </cols>
  <sheetData>
    <row r="1" s="33" customFormat="1" ht="32.25" customHeight="1" spans="1:1">
      <c r="A1" s="33" t="s">
        <v>1022</v>
      </c>
    </row>
    <row r="2" ht="31.5" customHeight="1" spans="1:2">
      <c r="A2" s="127" t="s">
        <v>1023</v>
      </c>
      <c r="B2" s="127"/>
    </row>
    <row r="3" s="115" customFormat="1" ht="30" customHeight="1" spans="1:2">
      <c r="A3" s="128" t="s">
        <v>676</v>
      </c>
      <c r="B3" s="128"/>
    </row>
    <row r="4" s="115" customFormat="1" ht="30" customHeight="1" spans="1:2">
      <c r="A4" s="129" t="s">
        <v>677</v>
      </c>
      <c r="B4" s="130" t="s">
        <v>1024</v>
      </c>
    </row>
    <row r="5" s="115" customFormat="1" ht="30" customHeight="1" spans="1:2">
      <c r="A5" s="131" t="s">
        <v>679</v>
      </c>
      <c r="B5" s="132">
        <v>455594</v>
      </c>
    </row>
    <row r="6" s="115" customFormat="1" ht="30" customHeight="1" spans="1:2">
      <c r="A6" s="131" t="s">
        <v>680</v>
      </c>
      <c r="B6" s="132">
        <v>227384</v>
      </c>
    </row>
    <row r="7" s="115" customFormat="1" ht="30" customHeight="1" spans="1:2">
      <c r="A7" s="131" t="s">
        <v>681</v>
      </c>
      <c r="B7" s="132">
        <v>36486</v>
      </c>
    </row>
    <row r="8" s="115" customFormat="1" ht="30" customHeight="1" spans="1:2">
      <c r="A8" s="131" t="s">
        <v>682</v>
      </c>
      <c r="B8" s="132">
        <v>85087</v>
      </c>
    </row>
    <row r="9" s="115" customFormat="1" ht="30" customHeight="1" spans="1:2">
      <c r="A9" s="131" t="s">
        <v>683</v>
      </c>
      <c r="B9" s="132">
        <v>106637</v>
      </c>
    </row>
    <row r="10" s="115" customFormat="1" ht="30" customHeight="1" spans="1:2">
      <c r="A10" s="133" t="s">
        <v>684</v>
      </c>
      <c r="B10" s="133"/>
    </row>
    <row r="11" s="115" customFormat="1" ht="30" customHeight="1"/>
  </sheetData>
  <mergeCells count="3">
    <mergeCell ref="A2:B2"/>
    <mergeCell ref="A3:B3"/>
    <mergeCell ref="A10:B10"/>
  </mergeCells>
  <pageMargins left="0.708661417322835" right="0.708661417322835" top="0.94488188976378" bottom="0.748031496062992" header="0.31496062992126" footer="0.511811023622047"/>
  <pageSetup paperSize="9" firstPageNumber="49" orientation="portrait" useFirstPageNumber="1" horizontalDpi="600" verticalDpi="600"/>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workbookViewId="0">
      <selection activeCell="A1" sqref="A1"/>
    </sheetView>
  </sheetViews>
  <sheetFormatPr defaultColWidth="13.25" defaultRowHeight="24" customHeight="1" outlineLevelCol="2"/>
  <cols>
    <col min="1" max="1" width="13.25" style="29"/>
    <col min="2" max="2" width="50" style="29" customWidth="1"/>
    <col min="3" max="3" width="15.875" style="125" customWidth="1"/>
    <col min="4" max="16384" width="13.25" style="29"/>
  </cols>
  <sheetData>
    <row r="1" ht="14.25" spans="1:2">
      <c r="A1" s="115" t="s">
        <v>1025</v>
      </c>
      <c r="B1" s="33"/>
    </row>
    <row r="2" ht="26.25" spans="1:3">
      <c r="A2" s="119" t="s">
        <v>1026</v>
      </c>
      <c r="B2" s="119"/>
      <c r="C2" s="119"/>
    </row>
    <row r="3" ht="19.5" customHeight="1" spans="2:3">
      <c r="B3" s="121"/>
      <c r="C3" s="115" t="s">
        <v>34</v>
      </c>
    </row>
    <row r="4" ht="19.5" customHeight="1" spans="1:3">
      <c r="A4" s="123" t="s">
        <v>1027</v>
      </c>
      <c r="B4" s="37" t="s">
        <v>1028</v>
      </c>
      <c r="C4" s="37" t="s">
        <v>66</v>
      </c>
    </row>
    <row r="5" ht="19.5" customHeight="1" spans="1:3">
      <c r="A5" s="126"/>
      <c r="B5" s="123" t="s">
        <v>1029</v>
      </c>
      <c r="C5" s="124">
        <f>C6+C30+C26+C14+C34+C18+C10+C22</f>
        <v>81952</v>
      </c>
    </row>
    <row r="6" ht="19.5" customHeight="1" spans="1:3">
      <c r="A6" s="42">
        <v>10201</v>
      </c>
      <c r="B6" s="123" t="s">
        <v>1030</v>
      </c>
      <c r="C6" s="124">
        <f>C7+C8+C9</f>
        <v>37937</v>
      </c>
    </row>
    <row r="7" ht="19.5" customHeight="1" spans="1:3">
      <c r="A7" s="42">
        <v>1020101</v>
      </c>
      <c r="B7" s="126" t="s">
        <v>1031</v>
      </c>
      <c r="C7" s="124">
        <v>26231</v>
      </c>
    </row>
    <row r="8" ht="19.5" customHeight="1" spans="1:3">
      <c r="A8" s="42">
        <v>1020102</v>
      </c>
      <c r="B8" s="126" t="s">
        <v>1032</v>
      </c>
      <c r="C8" s="124">
        <v>9456</v>
      </c>
    </row>
    <row r="9" ht="19.5" customHeight="1" spans="1:3">
      <c r="A9" s="42">
        <v>1020103</v>
      </c>
      <c r="B9" s="126" t="s">
        <v>1033</v>
      </c>
      <c r="C9" s="124">
        <v>2250</v>
      </c>
    </row>
    <row r="10" ht="19.5" customHeight="1" spans="1:3">
      <c r="A10" s="42">
        <v>10202</v>
      </c>
      <c r="B10" s="123" t="s">
        <v>1034</v>
      </c>
      <c r="C10" s="124">
        <f>C11+C12+C13</f>
        <v>1137</v>
      </c>
    </row>
    <row r="11" ht="19.5" customHeight="1" spans="1:3">
      <c r="A11" s="42">
        <v>1200201</v>
      </c>
      <c r="B11" s="126" t="s">
        <v>1035</v>
      </c>
      <c r="C11" s="124">
        <v>1050</v>
      </c>
    </row>
    <row r="12" ht="19.5" customHeight="1" spans="1:3">
      <c r="A12" s="42">
        <v>1200202</v>
      </c>
      <c r="B12" s="126" t="s">
        <v>1036</v>
      </c>
      <c r="C12" s="124"/>
    </row>
    <row r="13" ht="19.5" customHeight="1" spans="1:3">
      <c r="A13" s="42">
        <v>1200203</v>
      </c>
      <c r="B13" s="126" t="s">
        <v>1037</v>
      </c>
      <c r="C13" s="124">
        <v>87</v>
      </c>
    </row>
    <row r="14" ht="19.5" customHeight="1" spans="1:3">
      <c r="A14" s="42">
        <v>10203</v>
      </c>
      <c r="B14" s="123" t="s">
        <v>1038</v>
      </c>
      <c r="C14" s="124">
        <f>C15+C16+C17</f>
        <v>17136</v>
      </c>
    </row>
    <row r="15" ht="19.5" customHeight="1" spans="1:3">
      <c r="A15" s="42">
        <v>1020301</v>
      </c>
      <c r="B15" s="126" t="s">
        <v>1039</v>
      </c>
      <c r="C15" s="124">
        <v>16526</v>
      </c>
    </row>
    <row r="16" ht="19.5" customHeight="1" spans="1:3">
      <c r="A16" s="42">
        <v>1020302</v>
      </c>
      <c r="B16" s="126" t="s">
        <v>1040</v>
      </c>
      <c r="C16" s="124"/>
    </row>
    <row r="17" ht="19.5" customHeight="1" spans="1:3">
      <c r="A17" s="42">
        <v>1020303</v>
      </c>
      <c r="B17" s="126" t="s">
        <v>1041</v>
      </c>
      <c r="C17" s="124">
        <v>610</v>
      </c>
    </row>
    <row r="18" ht="19.5" customHeight="1" spans="1:3">
      <c r="A18" s="42">
        <v>10204</v>
      </c>
      <c r="B18" s="123" t="s">
        <v>1042</v>
      </c>
      <c r="C18" s="124">
        <f>C19+C20+C21</f>
        <v>1228</v>
      </c>
    </row>
    <row r="19" ht="19.5" customHeight="1" spans="1:3">
      <c r="A19" s="42">
        <v>1020401</v>
      </c>
      <c r="B19" s="126" t="s">
        <v>1043</v>
      </c>
      <c r="C19" s="124">
        <v>1160</v>
      </c>
    </row>
    <row r="20" ht="19.5" customHeight="1" spans="1:3">
      <c r="A20" s="42">
        <v>1020402</v>
      </c>
      <c r="B20" s="126" t="s">
        <v>1044</v>
      </c>
      <c r="C20" s="124"/>
    </row>
    <row r="21" ht="19.5" customHeight="1" spans="1:3">
      <c r="A21" s="42">
        <v>1020403</v>
      </c>
      <c r="B21" s="126" t="s">
        <v>1045</v>
      </c>
      <c r="C21" s="124">
        <v>68</v>
      </c>
    </row>
    <row r="22" ht="19.5" customHeight="1" spans="1:3">
      <c r="A22" s="42">
        <v>10205</v>
      </c>
      <c r="B22" s="123" t="s">
        <v>1046</v>
      </c>
      <c r="C22" s="124">
        <f>C23+C24+C25</f>
        <v>688</v>
      </c>
    </row>
    <row r="23" ht="19.5" customHeight="1" spans="1:3">
      <c r="A23" s="42">
        <v>1020501</v>
      </c>
      <c r="B23" s="126" t="s">
        <v>1047</v>
      </c>
      <c r="C23" s="124">
        <v>633</v>
      </c>
    </row>
    <row r="24" ht="19.5" customHeight="1" spans="1:3">
      <c r="A24" s="42">
        <v>1020502</v>
      </c>
      <c r="B24" s="126" t="s">
        <v>1048</v>
      </c>
      <c r="C24" s="124"/>
    </row>
    <row r="25" ht="19.5" customHeight="1" spans="1:3">
      <c r="A25" s="42">
        <v>1020503</v>
      </c>
      <c r="B25" s="126" t="s">
        <v>1049</v>
      </c>
      <c r="C25" s="124">
        <v>55</v>
      </c>
    </row>
    <row r="26" ht="19.5" customHeight="1" spans="1:3">
      <c r="A26" s="42">
        <v>10210</v>
      </c>
      <c r="B26" s="123" t="s">
        <v>1050</v>
      </c>
      <c r="C26" s="124">
        <f>C27+C28+C29</f>
        <v>0</v>
      </c>
    </row>
    <row r="27" ht="19.5" customHeight="1" spans="1:3">
      <c r="A27" s="42">
        <v>1021001</v>
      </c>
      <c r="B27" s="126" t="s">
        <v>1051</v>
      </c>
      <c r="C27" s="124"/>
    </row>
    <row r="28" ht="19.5" customHeight="1" spans="1:3">
      <c r="A28" s="42">
        <v>1021002</v>
      </c>
      <c r="B28" s="126" t="s">
        <v>1052</v>
      </c>
      <c r="C28" s="124"/>
    </row>
    <row r="29" ht="19.5" customHeight="1" spans="1:3">
      <c r="A29" s="42">
        <v>1021003</v>
      </c>
      <c r="B29" s="126" t="s">
        <v>1053</v>
      </c>
      <c r="C29" s="124"/>
    </row>
    <row r="30" ht="19.5" customHeight="1" spans="1:3">
      <c r="A30" s="42">
        <v>10211</v>
      </c>
      <c r="B30" s="123" t="s">
        <v>1054</v>
      </c>
      <c r="C30" s="124">
        <f>C31+C32+C33</f>
        <v>23826</v>
      </c>
    </row>
    <row r="31" ht="19.5" customHeight="1" spans="1:3">
      <c r="A31" s="42">
        <v>1021101</v>
      </c>
      <c r="B31" s="126" t="s">
        <v>1055</v>
      </c>
      <c r="C31" s="124">
        <v>20826</v>
      </c>
    </row>
    <row r="32" ht="19.5" customHeight="1" spans="1:3">
      <c r="A32" s="42">
        <v>1021102</v>
      </c>
      <c r="B32" s="126" t="s">
        <v>1056</v>
      </c>
      <c r="C32" s="124">
        <v>2755</v>
      </c>
    </row>
    <row r="33" ht="19.5" customHeight="1" spans="1:3">
      <c r="A33" s="42">
        <v>1021103</v>
      </c>
      <c r="B33" s="126" t="s">
        <v>1057</v>
      </c>
      <c r="C33" s="124">
        <v>245</v>
      </c>
    </row>
    <row r="34" ht="19.5" customHeight="1" spans="1:3">
      <c r="A34" s="42">
        <v>10212</v>
      </c>
      <c r="B34" s="123" t="s">
        <v>1058</v>
      </c>
      <c r="C34" s="124"/>
    </row>
    <row r="35" ht="19.5" customHeight="1" spans="1:3">
      <c r="A35" s="42">
        <v>1021201</v>
      </c>
      <c r="B35" s="126" t="s">
        <v>1059</v>
      </c>
      <c r="C35" s="124"/>
    </row>
    <row r="36" ht="19.5" customHeight="1" spans="1:3">
      <c r="A36" s="42">
        <v>1021202</v>
      </c>
      <c r="B36" s="126" t="s">
        <v>1060</v>
      </c>
      <c r="C36" s="124"/>
    </row>
    <row r="37" ht="19.5" customHeight="1" spans="1:3">
      <c r="A37" s="42">
        <v>1021203</v>
      </c>
      <c r="B37" s="126" t="s">
        <v>1061</v>
      </c>
      <c r="C37" s="124"/>
    </row>
  </sheetData>
  <mergeCells count="1">
    <mergeCell ref="A2:C2"/>
  </mergeCells>
  <pageMargins left="0.708661417322835" right="0.708661417322835" top="0.748031496062992" bottom="0.748031496062992" header="0.31496062992126" footer="0.31496062992126"/>
  <pageSetup paperSize="9" firstPageNumber="50" orientation="portrait" useFirstPageNumber="1" horizontalDpi="600" verticalDpi="600"/>
  <headerFooter>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A1" sqref="A1"/>
    </sheetView>
  </sheetViews>
  <sheetFormatPr defaultColWidth="32.875" defaultRowHeight="23.25" customHeight="1" outlineLevelCol="2"/>
  <cols>
    <col min="1" max="1" width="14.625" style="29" customWidth="1"/>
    <col min="2" max="2" width="41.625" style="29" customWidth="1"/>
    <col min="3" max="3" width="23.375" style="29" customWidth="1"/>
    <col min="4" max="16384" width="32.875" style="29"/>
  </cols>
  <sheetData>
    <row r="1" ht="14.25" spans="1:2">
      <c r="A1" s="115" t="s">
        <v>1062</v>
      </c>
      <c r="B1" s="33"/>
    </row>
    <row r="2" ht="26.25" spans="1:3">
      <c r="A2" s="119" t="s">
        <v>1063</v>
      </c>
      <c r="B2" s="119"/>
      <c r="C2" s="119"/>
    </row>
    <row r="3" ht="24.75" customHeight="1" spans="2:3">
      <c r="B3" s="121"/>
      <c r="C3" s="98" t="s">
        <v>34</v>
      </c>
    </row>
    <row r="4" ht="24.75" customHeight="1" spans="1:3">
      <c r="A4" s="123" t="s">
        <v>1064</v>
      </c>
      <c r="B4" s="37" t="s">
        <v>1065</v>
      </c>
      <c r="C4" s="37" t="s">
        <v>66</v>
      </c>
    </row>
    <row r="5" ht="24.75" customHeight="1" spans="1:3">
      <c r="A5" s="42"/>
      <c r="B5" s="37" t="s">
        <v>1066</v>
      </c>
      <c r="C5" s="124">
        <f>C6+C24+C21+C12+C27+C15+C9+C18</f>
        <v>71092</v>
      </c>
    </row>
    <row r="6" ht="24.75" customHeight="1" spans="1:3">
      <c r="A6" s="42">
        <v>20901</v>
      </c>
      <c r="B6" s="123" t="s">
        <v>1067</v>
      </c>
      <c r="C6" s="124">
        <f>SUM(C7:C8)</f>
        <v>32681</v>
      </c>
    </row>
    <row r="7" ht="24.75" customHeight="1" spans="1:3">
      <c r="A7" s="42">
        <v>2090101</v>
      </c>
      <c r="B7" s="126" t="s">
        <v>1068</v>
      </c>
      <c r="C7" s="124">
        <v>31627</v>
      </c>
    </row>
    <row r="8" ht="24.75" customHeight="1" spans="1:3">
      <c r="A8" s="42">
        <v>2090199</v>
      </c>
      <c r="B8" s="126" t="s">
        <v>1069</v>
      </c>
      <c r="C8" s="124">
        <v>1054</v>
      </c>
    </row>
    <row r="9" ht="24.75" customHeight="1" spans="1:3">
      <c r="A9" s="42">
        <v>20902</v>
      </c>
      <c r="B9" s="123" t="s">
        <v>1070</v>
      </c>
      <c r="C9" s="124">
        <v>1373</v>
      </c>
    </row>
    <row r="10" ht="24.75" customHeight="1" spans="1:3">
      <c r="A10" s="42">
        <v>2090201</v>
      </c>
      <c r="B10" s="126" t="s">
        <v>1071</v>
      </c>
      <c r="C10" s="124">
        <v>1321</v>
      </c>
    </row>
    <row r="11" ht="24.75" customHeight="1" spans="1:3">
      <c r="A11" s="42">
        <v>2090299</v>
      </c>
      <c r="B11" s="126" t="s">
        <v>1072</v>
      </c>
      <c r="C11" s="124">
        <v>52</v>
      </c>
    </row>
    <row r="12" ht="24.75" customHeight="1" spans="1:3">
      <c r="A12" s="42">
        <v>20903</v>
      </c>
      <c r="B12" s="123" t="s">
        <v>1073</v>
      </c>
      <c r="C12" s="124">
        <v>12537</v>
      </c>
    </row>
    <row r="13" ht="24.75" customHeight="1" spans="1:3">
      <c r="A13" s="42">
        <v>2090301</v>
      </c>
      <c r="B13" s="126" t="s">
        <v>1074</v>
      </c>
      <c r="C13" s="124">
        <v>12527</v>
      </c>
    </row>
    <row r="14" ht="24.75" customHeight="1" spans="1:3">
      <c r="A14" s="42">
        <v>2090399</v>
      </c>
      <c r="B14" s="126" t="s">
        <v>1075</v>
      </c>
      <c r="C14" s="124">
        <v>10</v>
      </c>
    </row>
    <row r="15" ht="24.75" customHeight="1" spans="1:3">
      <c r="A15" s="42">
        <v>20904</v>
      </c>
      <c r="B15" s="123" t="s">
        <v>1076</v>
      </c>
      <c r="C15" s="124"/>
    </row>
    <row r="16" ht="24.75" customHeight="1" spans="1:3">
      <c r="A16" s="42">
        <v>2090401</v>
      </c>
      <c r="B16" s="126" t="s">
        <v>1077</v>
      </c>
      <c r="C16" s="124">
        <v>985</v>
      </c>
    </row>
    <row r="17" ht="24.75" customHeight="1" spans="1:3">
      <c r="A17" s="42">
        <v>2090499</v>
      </c>
      <c r="B17" s="126" t="s">
        <v>1078</v>
      </c>
      <c r="C17" s="124"/>
    </row>
    <row r="18" ht="24.75" customHeight="1" spans="1:3">
      <c r="A18" s="42">
        <v>20905</v>
      </c>
      <c r="B18" s="123" t="s">
        <v>1079</v>
      </c>
      <c r="C18" s="124">
        <v>1451</v>
      </c>
    </row>
    <row r="19" ht="24.75" customHeight="1" spans="1:3">
      <c r="A19" s="42">
        <v>2090501</v>
      </c>
      <c r="B19" s="126" t="s">
        <v>1080</v>
      </c>
      <c r="C19" s="124">
        <v>1451</v>
      </c>
    </row>
    <row r="20" ht="24.75" customHeight="1" spans="1:3">
      <c r="A20" s="42">
        <v>2090599</v>
      </c>
      <c r="B20" s="126" t="s">
        <v>1081</v>
      </c>
      <c r="C20" s="124"/>
    </row>
    <row r="21" ht="24.75" customHeight="1" spans="1:3">
      <c r="A21" s="42">
        <v>20910</v>
      </c>
      <c r="B21" s="123" t="s">
        <v>1082</v>
      </c>
      <c r="C21" s="124"/>
    </row>
    <row r="22" ht="24.75" customHeight="1" spans="1:3">
      <c r="A22" s="42">
        <v>2091001</v>
      </c>
      <c r="B22" s="126" t="s">
        <v>1068</v>
      </c>
      <c r="C22" s="124"/>
    </row>
    <row r="23" ht="24.75" customHeight="1" spans="1:3">
      <c r="A23" s="42">
        <v>2091099</v>
      </c>
      <c r="B23" s="126" t="s">
        <v>1069</v>
      </c>
      <c r="C23" s="124"/>
    </row>
    <row r="24" ht="24.75" customHeight="1" spans="1:3">
      <c r="A24" s="42">
        <v>20911</v>
      </c>
      <c r="B24" s="123" t="s">
        <v>1083</v>
      </c>
      <c r="C24" s="124">
        <v>23050</v>
      </c>
    </row>
    <row r="25" ht="24.75" customHeight="1" spans="1:3">
      <c r="A25" s="42">
        <v>2091101</v>
      </c>
      <c r="B25" s="126" t="s">
        <v>1068</v>
      </c>
      <c r="C25" s="124">
        <v>22850</v>
      </c>
    </row>
    <row r="26" ht="24.75" customHeight="1" spans="1:3">
      <c r="A26" s="42">
        <v>2091199</v>
      </c>
      <c r="B26" s="126" t="s">
        <v>1069</v>
      </c>
      <c r="C26" s="124">
        <v>200</v>
      </c>
    </row>
    <row r="27" ht="24.75" customHeight="1" spans="1:3">
      <c r="A27" s="42">
        <v>20912</v>
      </c>
      <c r="B27" s="123" t="s">
        <v>1084</v>
      </c>
      <c r="C27" s="124"/>
    </row>
    <row r="28" ht="24.75" customHeight="1" spans="1:3">
      <c r="A28" s="42">
        <v>2091201</v>
      </c>
      <c r="B28" s="126" t="s">
        <v>1074</v>
      </c>
      <c r="C28" s="124"/>
    </row>
    <row r="29" ht="24.75" customHeight="1" spans="1:3">
      <c r="A29" s="42">
        <v>2091299</v>
      </c>
      <c r="B29" s="126" t="s">
        <v>1069</v>
      </c>
      <c r="C29" s="124"/>
    </row>
  </sheetData>
  <mergeCells count="1">
    <mergeCell ref="A2:C2"/>
  </mergeCells>
  <pageMargins left="0.708661417322835" right="0.708661417322835" top="0.748031496062992" bottom="0.748031496062992" header="0.31496062992126" footer="0.31496062992126"/>
  <pageSetup paperSize="9" firstPageNumber="51" orientation="portrait" useFirstPageNumber="1" horizontalDpi="600" verticalDpi="600"/>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 sqref="A1"/>
    </sheetView>
  </sheetViews>
  <sheetFormatPr defaultColWidth="33.875" defaultRowHeight="26.25" customHeight="1" outlineLevelCol="1"/>
  <cols>
    <col min="1" max="1" width="48" style="29" customWidth="1"/>
    <col min="2" max="2" width="26.875" style="29" customWidth="1"/>
    <col min="3" max="16384" width="33.875" style="29"/>
  </cols>
  <sheetData>
    <row r="1" ht="30.75" customHeight="1" spans="1:1">
      <c r="A1" s="33" t="s">
        <v>1085</v>
      </c>
    </row>
    <row r="2" ht="51" customHeight="1" spans="1:2">
      <c r="A2" s="119" t="s">
        <v>1086</v>
      </c>
      <c r="B2" s="120"/>
    </row>
    <row r="3" ht="32.25" customHeight="1" spans="1:2">
      <c r="A3" s="121"/>
      <c r="B3" s="122" t="s">
        <v>1087</v>
      </c>
    </row>
    <row r="4" ht="32.25" customHeight="1" spans="1:2">
      <c r="A4" s="37" t="s">
        <v>1088</v>
      </c>
      <c r="B4" s="37" t="s">
        <v>66</v>
      </c>
    </row>
    <row r="5" ht="32.25" customHeight="1" spans="1:2">
      <c r="A5" s="123" t="s">
        <v>1089</v>
      </c>
      <c r="B5" s="124">
        <f>SUM(B6:B13)</f>
        <v>136273</v>
      </c>
    </row>
    <row r="6" ht="32.25" customHeight="1" spans="1:2">
      <c r="A6" s="123" t="s">
        <v>1090</v>
      </c>
      <c r="B6" s="124">
        <v>77206</v>
      </c>
    </row>
    <row r="7" ht="32.25" customHeight="1" spans="1:2">
      <c r="A7" s="123" t="s">
        <v>1091</v>
      </c>
      <c r="B7" s="124">
        <v>2597</v>
      </c>
    </row>
    <row r="8" ht="32.25" customHeight="1" spans="1:2">
      <c r="A8" s="123" t="s">
        <v>1092</v>
      </c>
      <c r="B8" s="124">
        <v>41400</v>
      </c>
    </row>
    <row r="9" ht="32.25" customHeight="1" spans="1:2">
      <c r="A9" s="123" t="s">
        <v>1093</v>
      </c>
      <c r="B9" s="124">
        <v>4926</v>
      </c>
    </row>
    <row r="10" ht="32.25" customHeight="1" spans="1:2">
      <c r="A10" s="123" t="s">
        <v>1094</v>
      </c>
      <c r="B10" s="124">
        <v>2063</v>
      </c>
    </row>
    <row r="11" ht="32.25" customHeight="1" spans="1:2">
      <c r="A11" s="123" t="s">
        <v>1095</v>
      </c>
      <c r="B11" s="124"/>
    </row>
    <row r="12" ht="32.25" customHeight="1" spans="1:2">
      <c r="A12" s="123" t="s">
        <v>1096</v>
      </c>
      <c r="B12" s="124">
        <v>8081</v>
      </c>
    </row>
    <row r="13" ht="32.25" customHeight="1" spans="1:2">
      <c r="A13" s="123" t="s">
        <v>1084</v>
      </c>
      <c r="B13" s="124"/>
    </row>
    <row r="14" ht="32.25" customHeight="1" spans="2:2">
      <c r="B14" s="125"/>
    </row>
  </sheetData>
  <mergeCells count="1">
    <mergeCell ref="A2:B2"/>
  </mergeCells>
  <pageMargins left="0.708661417322835" right="0.708661417322835" top="0.748031496062992" bottom="0.748031496062992" header="0.31496062992126" footer="0.31496062992126"/>
  <pageSetup paperSize="9" firstPageNumber="52" orientation="portrait" useFirstPageNumber="1" horizontalDpi="600" verticalDpi="600"/>
  <headerFooter>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A2" sqref="A2:H2"/>
    </sheetView>
  </sheetViews>
  <sheetFormatPr defaultColWidth="9" defaultRowHeight="13.5" outlineLevelCol="7"/>
  <cols>
    <col min="1" max="1" width="35.75" customWidth="1"/>
    <col min="2" max="2" width="4.75" style="95" customWidth="1"/>
    <col min="3" max="7" width="7.625" customWidth="1"/>
    <col min="8" max="8" width="10.625" customWidth="1"/>
  </cols>
  <sheetData>
    <row r="1" s="1" customFormat="1" ht="20.25" spans="1:8">
      <c r="A1" s="96" t="s">
        <v>1097</v>
      </c>
      <c r="B1" s="96"/>
      <c r="C1" s="96"/>
      <c r="D1" s="96"/>
      <c r="E1" s="96"/>
      <c r="F1" s="96"/>
      <c r="G1" s="96"/>
      <c r="H1" s="96"/>
    </row>
    <row r="2" s="1" customFormat="1" spans="1:8">
      <c r="A2" s="97" t="s">
        <v>1098</v>
      </c>
      <c r="B2" s="97"/>
      <c r="C2" s="97"/>
      <c r="D2" s="97"/>
      <c r="E2" s="97"/>
      <c r="F2" s="97"/>
      <c r="G2" s="97"/>
      <c r="H2" s="97"/>
    </row>
    <row r="3" s="1" customFormat="1" spans="1:8">
      <c r="A3" s="115" t="s">
        <v>1099</v>
      </c>
      <c r="B3" s="98"/>
      <c r="C3" s="115"/>
      <c r="D3" s="115"/>
      <c r="E3" s="115"/>
      <c r="F3" s="115"/>
      <c r="G3" s="115"/>
      <c r="H3" s="1" t="s">
        <v>34</v>
      </c>
    </row>
    <row r="4" spans="1:8">
      <c r="A4" s="100" t="s">
        <v>1100</v>
      </c>
      <c r="B4" s="101"/>
      <c r="C4" s="101"/>
      <c r="D4" s="101"/>
      <c r="E4" s="101"/>
      <c r="F4" s="101"/>
      <c r="G4" s="101"/>
      <c r="H4" s="102"/>
    </row>
    <row r="5" spans="1:8">
      <c r="A5" s="103" t="s">
        <v>1101</v>
      </c>
      <c r="B5" s="103" t="s">
        <v>1102</v>
      </c>
      <c r="C5" s="104" t="s">
        <v>1103</v>
      </c>
      <c r="D5" s="105"/>
      <c r="E5" s="106"/>
      <c r="F5" s="104" t="s">
        <v>1104</v>
      </c>
      <c r="G5" s="105"/>
      <c r="H5" s="106"/>
    </row>
    <row r="6" ht="24" spans="1:8">
      <c r="A6" s="107"/>
      <c r="B6" s="107"/>
      <c r="C6" s="108" t="s">
        <v>617</v>
      </c>
      <c r="D6" s="108" t="s">
        <v>1105</v>
      </c>
      <c r="E6" s="109" t="s">
        <v>1106</v>
      </c>
      <c r="F6" s="108" t="s">
        <v>617</v>
      </c>
      <c r="G6" s="108" t="s">
        <v>1105</v>
      </c>
      <c r="H6" s="109" t="s">
        <v>1106</v>
      </c>
    </row>
    <row r="7" spans="1:8">
      <c r="A7" s="107" t="s">
        <v>1107</v>
      </c>
      <c r="B7" s="107"/>
      <c r="C7" s="108">
        <v>1</v>
      </c>
      <c r="D7" s="108">
        <v>2</v>
      </c>
      <c r="E7" s="108">
        <v>3</v>
      </c>
      <c r="F7" s="108">
        <v>4</v>
      </c>
      <c r="G7" s="108">
        <v>5</v>
      </c>
      <c r="H7" s="108">
        <v>6</v>
      </c>
    </row>
    <row r="8" spans="1:8">
      <c r="A8" s="111" t="s">
        <v>1108</v>
      </c>
      <c r="B8" s="108">
        <v>1</v>
      </c>
      <c r="C8" s="111"/>
      <c r="D8" s="111"/>
      <c r="E8" s="111"/>
      <c r="F8" s="111">
        <v>750</v>
      </c>
      <c r="G8" s="111"/>
      <c r="H8" s="111">
        <v>750</v>
      </c>
    </row>
    <row r="9" spans="1:8">
      <c r="A9" s="111" t="s">
        <v>1109</v>
      </c>
      <c r="B9" s="108">
        <v>2</v>
      </c>
      <c r="C9" s="111"/>
      <c r="D9" s="111"/>
      <c r="E9" s="111"/>
      <c r="F9" s="111"/>
      <c r="G9" s="111"/>
      <c r="H9" s="111"/>
    </row>
    <row r="10" spans="1:8">
      <c r="A10" s="111" t="s">
        <v>1110</v>
      </c>
      <c r="B10" s="108">
        <v>3</v>
      </c>
      <c r="C10" s="111">
        <v>2617</v>
      </c>
      <c r="D10" s="111"/>
      <c r="E10" s="111">
        <v>2617</v>
      </c>
      <c r="F10" s="111"/>
      <c r="G10" s="111"/>
      <c r="H10" s="111"/>
    </row>
    <row r="11" spans="1:8">
      <c r="A11" s="111" t="s">
        <v>1111</v>
      </c>
      <c r="B11" s="108">
        <v>4</v>
      </c>
      <c r="C11" s="111"/>
      <c r="D11" s="111"/>
      <c r="E11" s="111"/>
      <c r="F11" s="111"/>
      <c r="G11" s="111"/>
      <c r="H11" s="111"/>
    </row>
    <row r="12" spans="1:8">
      <c r="A12" s="113" t="s">
        <v>1112</v>
      </c>
      <c r="B12" s="108">
        <v>5</v>
      </c>
      <c r="C12" s="108">
        <v>676</v>
      </c>
      <c r="D12" s="108"/>
      <c r="E12" s="108">
        <v>676</v>
      </c>
      <c r="F12" s="108">
        <v>2172</v>
      </c>
      <c r="G12" s="108"/>
      <c r="H12" s="111">
        <v>2172</v>
      </c>
    </row>
    <row r="13" spans="1:8">
      <c r="A13" s="108"/>
      <c r="B13" s="108">
        <v>6</v>
      </c>
      <c r="C13" s="116"/>
      <c r="D13" s="116"/>
      <c r="E13" s="116"/>
      <c r="F13" s="116"/>
      <c r="G13" s="116"/>
      <c r="H13" s="116"/>
    </row>
    <row r="14" spans="1:8">
      <c r="A14" s="112" t="s">
        <v>1113</v>
      </c>
      <c r="B14" s="108">
        <v>7</v>
      </c>
      <c r="C14" s="117">
        <v>3293</v>
      </c>
      <c r="D14" s="117"/>
      <c r="E14" s="117">
        <v>3293</v>
      </c>
      <c r="F14" s="117">
        <v>2922</v>
      </c>
      <c r="G14" s="117"/>
      <c r="H14" s="117">
        <v>2922</v>
      </c>
    </row>
    <row r="15" spans="1:8">
      <c r="A15" s="113" t="s">
        <v>1114</v>
      </c>
      <c r="B15" s="108">
        <v>8</v>
      </c>
      <c r="C15" s="108"/>
      <c r="D15" s="108"/>
      <c r="E15" s="108"/>
      <c r="F15" s="108"/>
      <c r="G15" s="108"/>
      <c r="H15" s="111"/>
    </row>
    <row r="16" spans="1:8">
      <c r="A16" s="113" t="s">
        <v>1115</v>
      </c>
      <c r="B16" s="108">
        <v>9</v>
      </c>
      <c r="C16" s="108"/>
      <c r="D16" s="108"/>
      <c r="E16" s="108"/>
      <c r="F16" s="108"/>
      <c r="G16" s="108"/>
      <c r="H16" s="111"/>
    </row>
    <row r="17" spans="2:8">
      <c r="B17" s="108">
        <v>10</v>
      </c>
      <c r="C17" s="111"/>
      <c r="D17" s="111"/>
      <c r="E17" s="111"/>
      <c r="F17" s="111"/>
      <c r="G17" s="111"/>
      <c r="H17" s="111"/>
    </row>
    <row r="18" spans="1:8">
      <c r="A18" s="112" t="s">
        <v>1116</v>
      </c>
      <c r="B18" s="108">
        <v>11</v>
      </c>
      <c r="C18" s="108">
        <v>3293</v>
      </c>
      <c r="D18" s="108"/>
      <c r="E18" s="108">
        <v>3293</v>
      </c>
      <c r="F18" s="108">
        <v>2922</v>
      </c>
      <c r="G18" s="108"/>
      <c r="H18" s="111">
        <v>2922</v>
      </c>
    </row>
    <row r="19" spans="1:8">
      <c r="A19" s="118" t="s">
        <v>1117</v>
      </c>
      <c r="B19" s="114"/>
      <c r="C19" s="118"/>
      <c r="D19" s="118"/>
      <c r="E19" s="118"/>
      <c r="F19" s="1"/>
      <c r="G19" s="1"/>
      <c r="H19" s="1"/>
    </row>
  </sheetData>
  <mergeCells count="7">
    <mergeCell ref="A1:H1"/>
    <mergeCell ref="A2:H2"/>
    <mergeCell ref="A4:H4"/>
    <mergeCell ref="C5:E5"/>
    <mergeCell ref="F5:H5"/>
    <mergeCell ref="A5:A6"/>
    <mergeCell ref="B5:B6"/>
  </mergeCell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A2" sqref="A2:C2"/>
    </sheetView>
  </sheetViews>
  <sheetFormatPr defaultColWidth="9" defaultRowHeight="13.5" outlineLevelCol="7"/>
  <cols>
    <col min="1" max="1" width="41" style="1" customWidth="1"/>
    <col min="2" max="2" width="15.75" style="247" customWidth="1"/>
    <col min="3" max="3" width="15.875" style="1" customWidth="1"/>
    <col min="4" max="4" width="9" style="1" hidden="1" customWidth="1"/>
    <col min="5" max="5" width="13.25" style="1" hidden="1" customWidth="1"/>
    <col min="6" max="6" width="12" style="1" hidden="1" customWidth="1"/>
    <col min="7" max="250" width="9" style="1"/>
    <col min="251" max="251" width="11" style="1" customWidth="1"/>
    <col min="252" max="255" width="9" style="1"/>
    <col min="256" max="256" width="41" style="1" customWidth="1"/>
    <col min="257" max="257" width="15.75" style="1" customWidth="1"/>
    <col min="258" max="258" width="15.875" style="1" customWidth="1"/>
    <col min="259" max="259" width="13.875" style="1" customWidth="1"/>
    <col min="260" max="262" width="9" style="1" hidden="1" customWidth="1"/>
    <col min="263" max="506" width="9" style="1"/>
    <col min="507" max="507" width="11" style="1" customWidth="1"/>
    <col min="508" max="511" width="9" style="1"/>
    <col min="512" max="512" width="41" style="1" customWidth="1"/>
    <col min="513" max="513" width="15.75" style="1" customWidth="1"/>
    <col min="514" max="514" width="15.875" style="1" customWidth="1"/>
    <col min="515" max="515" width="13.875" style="1" customWidth="1"/>
    <col min="516" max="518" width="9" style="1" hidden="1" customWidth="1"/>
    <col min="519" max="762" width="9" style="1"/>
    <col min="763" max="763" width="11" style="1" customWidth="1"/>
    <col min="764" max="767" width="9" style="1"/>
    <col min="768" max="768" width="41" style="1" customWidth="1"/>
    <col min="769" max="769" width="15.75" style="1" customWidth="1"/>
    <col min="770" max="770" width="15.875" style="1" customWidth="1"/>
    <col min="771" max="771" width="13.875" style="1" customWidth="1"/>
    <col min="772" max="774" width="9" style="1" hidden="1" customWidth="1"/>
    <col min="775" max="1018" width="9" style="1"/>
    <col min="1019" max="1019" width="11" style="1" customWidth="1"/>
    <col min="1020" max="1023" width="9" style="1"/>
    <col min="1024" max="1024" width="41" style="1" customWidth="1"/>
    <col min="1025" max="1025" width="15.75" style="1" customWidth="1"/>
    <col min="1026" max="1026" width="15.875" style="1" customWidth="1"/>
    <col min="1027" max="1027" width="13.875" style="1" customWidth="1"/>
    <col min="1028" max="1030" width="9" style="1" hidden="1" customWidth="1"/>
    <col min="1031" max="1274" width="9" style="1"/>
    <col min="1275" max="1275" width="11" style="1" customWidth="1"/>
    <col min="1276" max="1279" width="9" style="1"/>
    <col min="1280" max="1280" width="41" style="1" customWidth="1"/>
    <col min="1281" max="1281" width="15.75" style="1" customWidth="1"/>
    <col min="1282" max="1282" width="15.875" style="1" customWidth="1"/>
    <col min="1283" max="1283" width="13.875" style="1" customWidth="1"/>
    <col min="1284" max="1286" width="9" style="1" hidden="1" customWidth="1"/>
    <col min="1287" max="1530" width="9" style="1"/>
    <col min="1531" max="1531" width="11" style="1" customWidth="1"/>
    <col min="1532" max="1535" width="9" style="1"/>
    <col min="1536" max="1536" width="41" style="1" customWidth="1"/>
    <col min="1537" max="1537" width="15.75" style="1" customWidth="1"/>
    <col min="1538" max="1538" width="15.875" style="1" customWidth="1"/>
    <col min="1539" max="1539" width="13.875" style="1" customWidth="1"/>
    <col min="1540" max="1542" width="9" style="1" hidden="1" customWidth="1"/>
    <col min="1543" max="1786" width="9" style="1"/>
    <col min="1787" max="1787" width="11" style="1" customWidth="1"/>
    <col min="1788" max="1791" width="9" style="1"/>
    <col min="1792" max="1792" width="41" style="1" customWidth="1"/>
    <col min="1793" max="1793" width="15.75" style="1" customWidth="1"/>
    <col min="1794" max="1794" width="15.875" style="1" customWidth="1"/>
    <col min="1795" max="1795" width="13.875" style="1" customWidth="1"/>
    <col min="1796" max="1798" width="9" style="1" hidden="1" customWidth="1"/>
    <col min="1799" max="2042" width="9" style="1"/>
    <col min="2043" max="2043" width="11" style="1" customWidth="1"/>
    <col min="2044" max="2047" width="9" style="1"/>
    <col min="2048" max="2048" width="41" style="1" customWidth="1"/>
    <col min="2049" max="2049" width="15.75" style="1" customWidth="1"/>
    <col min="2050" max="2050" width="15.875" style="1" customWidth="1"/>
    <col min="2051" max="2051" width="13.875" style="1" customWidth="1"/>
    <col min="2052" max="2054" width="9" style="1" hidden="1" customWidth="1"/>
    <col min="2055" max="2298" width="9" style="1"/>
    <col min="2299" max="2299" width="11" style="1" customWidth="1"/>
    <col min="2300" max="2303" width="9" style="1"/>
    <col min="2304" max="2304" width="41" style="1" customWidth="1"/>
    <col min="2305" max="2305" width="15.75" style="1" customWidth="1"/>
    <col min="2306" max="2306" width="15.875" style="1" customWidth="1"/>
    <col min="2307" max="2307" width="13.875" style="1" customWidth="1"/>
    <col min="2308" max="2310" width="9" style="1" hidden="1" customWidth="1"/>
    <col min="2311" max="2554" width="9" style="1"/>
    <col min="2555" max="2555" width="11" style="1" customWidth="1"/>
    <col min="2556" max="2559" width="9" style="1"/>
    <col min="2560" max="2560" width="41" style="1" customWidth="1"/>
    <col min="2561" max="2561" width="15.75" style="1" customWidth="1"/>
    <col min="2562" max="2562" width="15.875" style="1" customWidth="1"/>
    <col min="2563" max="2563" width="13.875" style="1" customWidth="1"/>
    <col min="2564" max="2566" width="9" style="1" hidden="1" customWidth="1"/>
    <col min="2567" max="2810" width="9" style="1"/>
    <col min="2811" max="2811" width="11" style="1" customWidth="1"/>
    <col min="2812" max="2815" width="9" style="1"/>
    <col min="2816" max="2816" width="41" style="1" customWidth="1"/>
    <col min="2817" max="2817" width="15.75" style="1" customWidth="1"/>
    <col min="2818" max="2818" width="15.875" style="1" customWidth="1"/>
    <col min="2819" max="2819" width="13.875" style="1" customWidth="1"/>
    <col min="2820" max="2822" width="9" style="1" hidden="1" customWidth="1"/>
    <col min="2823" max="3066" width="9" style="1"/>
    <col min="3067" max="3067" width="11" style="1" customWidth="1"/>
    <col min="3068" max="3071" width="9" style="1"/>
    <col min="3072" max="3072" width="41" style="1" customWidth="1"/>
    <col min="3073" max="3073" width="15.75" style="1" customWidth="1"/>
    <col min="3074" max="3074" width="15.875" style="1" customWidth="1"/>
    <col min="3075" max="3075" width="13.875" style="1" customWidth="1"/>
    <col min="3076" max="3078" width="9" style="1" hidden="1" customWidth="1"/>
    <col min="3079" max="3322" width="9" style="1"/>
    <col min="3323" max="3323" width="11" style="1" customWidth="1"/>
    <col min="3324" max="3327" width="9" style="1"/>
    <col min="3328" max="3328" width="41" style="1" customWidth="1"/>
    <col min="3329" max="3329" width="15.75" style="1" customWidth="1"/>
    <col min="3330" max="3330" width="15.875" style="1" customWidth="1"/>
    <col min="3331" max="3331" width="13.875" style="1" customWidth="1"/>
    <col min="3332" max="3334" width="9" style="1" hidden="1" customWidth="1"/>
    <col min="3335" max="3578" width="9" style="1"/>
    <col min="3579" max="3579" width="11" style="1" customWidth="1"/>
    <col min="3580" max="3583" width="9" style="1"/>
    <col min="3584" max="3584" width="41" style="1" customWidth="1"/>
    <col min="3585" max="3585" width="15.75" style="1" customWidth="1"/>
    <col min="3586" max="3586" width="15.875" style="1" customWidth="1"/>
    <col min="3587" max="3587" width="13.875" style="1" customWidth="1"/>
    <col min="3588" max="3590" width="9" style="1" hidden="1" customWidth="1"/>
    <col min="3591" max="3834" width="9" style="1"/>
    <col min="3835" max="3835" width="11" style="1" customWidth="1"/>
    <col min="3836" max="3839" width="9" style="1"/>
    <col min="3840" max="3840" width="41" style="1" customWidth="1"/>
    <col min="3841" max="3841" width="15.75" style="1" customWidth="1"/>
    <col min="3842" max="3842" width="15.875" style="1" customWidth="1"/>
    <col min="3843" max="3843" width="13.875" style="1" customWidth="1"/>
    <col min="3844" max="3846" width="9" style="1" hidden="1" customWidth="1"/>
    <col min="3847" max="4090" width="9" style="1"/>
    <col min="4091" max="4091" width="11" style="1" customWidth="1"/>
    <col min="4092" max="4095" width="9" style="1"/>
    <col min="4096" max="4096" width="41" style="1" customWidth="1"/>
    <col min="4097" max="4097" width="15.75" style="1" customWidth="1"/>
    <col min="4098" max="4098" width="15.875" style="1" customWidth="1"/>
    <col min="4099" max="4099" width="13.875" style="1" customWidth="1"/>
    <col min="4100" max="4102" width="9" style="1" hidden="1" customWidth="1"/>
    <col min="4103" max="4346" width="9" style="1"/>
    <col min="4347" max="4347" width="11" style="1" customWidth="1"/>
    <col min="4348" max="4351" width="9" style="1"/>
    <col min="4352" max="4352" width="41" style="1" customWidth="1"/>
    <col min="4353" max="4353" width="15.75" style="1" customWidth="1"/>
    <col min="4354" max="4354" width="15.875" style="1" customWidth="1"/>
    <col min="4355" max="4355" width="13.875" style="1" customWidth="1"/>
    <col min="4356" max="4358" width="9" style="1" hidden="1" customWidth="1"/>
    <col min="4359" max="4602" width="9" style="1"/>
    <col min="4603" max="4603" width="11" style="1" customWidth="1"/>
    <col min="4604" max="4607" width="9" style="1"/>
    <col min="4608" max="4608" width="41" style="1" customWidth="1"/>
    <col min="4609" max="4609" width="15.75" style="1" customWidth="1"/>
    <col min="4610" max="4610" width="15.875" style="1" customWidth="1"/>
    <col min="4611" max="4611" width="13.875" style="1" customWidth="1"/>
    <col min="4612" max="4614" width="9" style="1" hidden="1" customWidth="1"/>
    <col min="4615" max="4858" width="9" style="1"/>
    <col min="4859" max="4859" width="11" style="1" customWidth="1"/>
    <col min="4860" max="4863" width="9" style="1"/>
    <col min="4864" max="4864" width="41" style="1" customWidth="1"/>
    <col min="4865" max="4865" width="15.75" style="1" customWidth="1"/>
    <col min="4866" max="4866" width="15.875" style="1" customWidth="1"/>
    <col min="4867" max="4867" width="13.875" style="1" customWidth="1"/>
    <col min="4868" max="4870" width="9" style="1" hidden="1" customWidth="1"/>
    <col min="4871" max="5114" width="9" style="1"/>
    <col min="5115" max="5115" width="11" style="1" customWidth="1"/>
    <col min="5116" max="5119" width="9" style="1"/>
    <col min="5120" max="5120" width="41" style="1" customWidth="1"/>
    <col min="5121" max="5121" width="15.75" style="1" customWidth="1"/>
    <col min="5122" max="5122" width="15.875" style="1" customWidth="1"/>
    <col min="5123" max="5123" width="13.875" style="1" customWidth="1"/>
    <col min="5124" max="5126" width="9" style="1" hidden="1" customWidth="1"/>
    <col min="5127" max="5370" width="9" style="1"/>
    <col min="5371" max="5371" width="11" style="1" customWidth="1"/>
    <col min="5372" max="5375" width="9" style="1"/>
    <col min="5376" max="5376" width="41" style="1" customWidth="1"/>
    <col min="5377" max="5377" width="15.75" style="1" customWidth="1"/>
    <col min="5378" max="5378" width="15.875" style="1" customWidth="1"/>
    <col min="5379" max="5379" width="13.875" style="1" customWidth="1"/>
    <col min="5380" max="5382" width="9" style="1" hidden="1" customWidth="1"/>
    <col min="5383" max="5626" width="9" style="1"/>
    <col min="5627" max="5627" width="11" style="1" customWidth="1"/>
    <col min="5628" max="5631" width="9" style="1"/>
    <col min="5632" max="5632" width="41" style="1" customWidth="1"/>
    <col min="5633" max="5633" width="15.75" style="1" customWidth="1"/>
    <col min="5634" max="5634" width="15.875" style="1" customWidth="1"/>
    <col min="5635" max="5635" width="13.875" style="1" customWidth="1"/>
    <col min="5636" max="5638" width="9" style="1" hidden="1" customWidth="1"/>
    <col min="5639" max="5882" width="9" style="1"/>
    <col min="5883" max="5883" width="11" style="1" customWidth="1"/>
    <col min="5884" max="5887" width="9" style="1"/>
    <col min="5888" max="5888" width="41" style="1" customWidth="1"/>
    <col min="5889" max="5889" width="15.75" style="1" customWidth="1"/>
    <col min="5890" max="5890" width="15.875" style="1" customWidth="1"/>
    <col min="5891" max="5891" width="13.875" style="1" customWidth="1"/>
    <col min="5892" max="5894" width="9" style="1" hidden="1" customWidth="1"/>
    <col min="5895" max="6138" width="9" style="1"/>
    <col min="6139" max="6139" width="11" style="1" customWidth="1"/>
    <col min="6140" max="6143" width="9" style="1"/>
    <col min="6144" max="6144" width="41" style="1" customWidth="1"/>
    <col min="6145" max="6145" width="15.75" style="1" customWidth="1"/>
    <col min="6146" max="6146" width="15.875" style="1" customWidth="1"/>
    <col min="6147" max="6147" width="13.875" style="1" customWidth="1"/>
    <col min="6148" max="6150" width="9" style="1" hidden="1" customWidth="1"/>
    <col min="6151" max="6394" width="9" style="1"/>
    <col min="6395" max="6395" width="11" style="1" customWidth="1"/>
    <col min="6396" max="6399" width="9" style="1"/>
    <col min="6400" max="6400" width="41" style="1" customWidth="1"/>
    <col min="6401" max="6401" width="15.75" style="1" customWidth="1"/>
    <col min="6402" max="6402" width="15.875" style="1" customWidth="1"/>
    <col min="6403" max="6403" width="13.875" style="1" customWidth="1"/>
    <col min="6404" max="6406" width="9" style="1" hidden="1" customWidth="1"/>
    <col min="6407" max="6650" width="9" style="1"/>
    <col min="6651" max="6651" width="11" style="1" customWidth="1"/>
    <col min="6652" max="6655" width="9" style="1"/>
    <col min="6656" max="6656" width="41" style="1" customWidth="1"/>
    <col min="6657" max="6657" width="15.75" style="1" customWidth="1"/>
    <col min="6658" max="6658" width="15.875" style="1" customWidth="1"/>
    <col min="6659" max="6659" width="13.875" style="1" customWidth="1"/>
    <col min="6660" max="6662" width="9" style="1" hidden="1" customWidth="1"/>
    <col min="6663" max="6906" width="9" style="1"/>
    <col min="6907" max="6907" width="11" style="1" customWidth="1"/>
    <col min="6908" max="6911" width="9" style="1"/>
    <col min="6912" max="6912" width="41" style="1" customWidth="1"/>
    <col min="6913" max="6913" width="15.75" style="1" customWidth="1"/>
    <col min="6914" max="6914" width="15.875" style="1" customWidth="1"/>
    <col min="6915" max="6915" width="13.875" style="1" customWidth="1"/>
    <col min="6916" max="6918" width="9" style="1" hidden="1" customWidth="1"/>
    <col min="6919" max="7162" width="9" style="1"/>
    <col min="7163" max="7163" width="11" style="1" customWidth="1"/>
    <col min="7164" max="7167" width="9" style="1"/>
    <col min="7168" max="7168" width="41" style="1" customWidth="1"/>
    <col min="7169" max="7169" width="15.75" style="1" customWidth="1"/>
    <col min="7170" max="7170" width="15.875" style="1" customWidth="1"/>
    <col min="7171" max="7171" width="13.875" style="1" customWidth="1"/>
    <col min="7172" max="7174" width="9" style="1" hidden="1" customWidth="1"/>
    <col min="7175" max="7418" width="9" style="1"/>
    <col min="7419" max="7419" width="11" style="1" customWidth="1"/>
    <col min="7420" max="7423" width="9" style="1"/>
    <col min="7424" max="7424" width="41" style="1" customWidth="1"/>
    <col min="7425" max="7425" width="15.75" style="1" customWidth="1"/>
    <col min="7426" max="7426" width="15.875" style="1" customWidth="1"/>
    <col min="7427" max="7427" width="13.875" style="1" customWidth="1"/>
    <col min="7428" max="7430" width="9" style="1" hidden="1" customWidth="1"/>
    <col min="7431" max="7674" width="9" style="1"/>
    <col min="7675" max="7675" width="11" style="1" customWidth="1"/>
    <col min="7676" max="7679" width="9" style="1"/>
    <col min="7680" max="7680" width="41" style="1" customWidth="1"/>
    <col min="7681" max="7681" width="15.75" style="1" customWidth="1"/>
    <col min="7682" max="7682" width="15.875" style="1" customWidth="1"/>
    <col min="7683" max="7683" width="13.875" style="1" customWidth="1"/>
    <col min="7684" max="7686" width="9" style="1" hidden="1" customWidth="1"/>
    <col min="7687" max="7930" width="9" style="1"/>
    <col min="7931" max="7931" width="11" style="1" customWidth="1"/>
    <col min="7932" max="7935" width="9" style="1"/>
    <col min="7936" max="7936" width="41" style="1" customWidth="1"/>
    <col min="7937" max="7937" width="15.75" style="1" customWidth="1"/>
    <col min="7938" max="7938" width="15.875" style="1" customWidth="1"/>
    <col min="7939" max="7939" width="13.875" style="1" customWidth="1"/>
    <col min="7940" max="7942" width="9" style="1" hidden="1" customWidth="1"/>
    <col min="7943" max="8186" width="9" style="1"/>
    <col min="8187" max="8187" width="11" style="1" customWidth="1"/>
    <col min="8188" max="8191" width="9" style="1"/>
    <col min="8192" max="8192" width="41" style="1" customWidth="1"/>
    <col min="8193" max="8193" width="15.75" style="1" customWidth="1"/>
    <col min="8194" max="8194" width="15.875" style="1" customWidth="1"/>
    <col min="8195" max="8195" width="13.875" style="1" customWidth="1"/>
    <col min="8196" max="8198" width="9" style="1" hidden="1" customWidth="1"/>
    <col min="8199" max="8442" width="9" style="1"/>
    <col min="8443" max="8443" width="11" style="1" customWidth="1"/>
    <col min="8444" max="8447" width="9" style="1"/>
    <col min="8448" max="8448" width="41" style="1" customWidth="1"/>
    <col min="8449" max="8449" width="15.75" style="1" customWidth="1"/>
    <col min="8450" max="8450" width="15.875" style="1" customWidth="1"/>
    <col min="8451" max="8451" width="13.875" style="1" customWidth="1"/>
    <col min="8452" max="8454" width="9" style="1" hidden="1" customWidth="1"/>
    <col min="8455" max="8698" width="9" style="1"/>
    <col min="8699" max="8699" width="11" style="1" customWidth="1"/>
    <col min="8700" max="8703" width="9" style="1"/>
    <col min="8704" max="8704" width="41" style="1" customWidth="1"/>
    <col min="8705" max="8705" width="15.75" style="1" customWidth="1"/>
    <col min="8706" max="8706" width="15.875" style="1" customWidth="1"/>
    <col min="8707" max="8707" width="13.875" style="1" customWidth="1"/>
    <col min="8708" max="8710" width="9" style="1" hidden="1" customWidth="1"/>
    <col min="8711" max="8954" width="9" style="1"/>
    <col min="8955" max="8955" width="11" style="1" customWidth="1"/>
    <col min="8956" max="8959" width="9" style="1"/>
    <col min="8960" max="8960" width="41" style="1" customWidth="1"/>
    <col min="8961" max="8961" width="15.75" style="1" customWidth="1"/>
    <col min="8962" max="8962" width="15.875" style="1" customWidth="1"/>
    <col min="8963" max="8963" width="13.875" style="1" customWidth="1"/>
    <col min="8964" max="8966" width="9" style="1" hidden="1" customWidth="1"/>
    <col min="8967" max="9210" width="9" style="1"/>
    <col min="9211" max="9211" width="11" style="1" customWidth="1"/>
    <col min="9212" max="9215" width="9" style="1"/>
    <col min="9216" max="9216" width="41" style="1" customWidth="1"/>
    <col min="9217" max="9217" width="15.75" style="1" customWidth="1"/>
    <col min="9218" max="9218" width="15.875" style="1" customWidth="1"/>
    <col min="9219" max="9219" width="13.875" style="1" customWidth="1"/>
    <col min="9220" max="9222" width="9" style="1" hidden="1" customWidth="1"/>
    <col min="9223" max="9466" width="9" style="1"/>
    <col min="9467" max="9467" width="11" style="1" customWidth="1"/>
    <col min="9468" max="9471" width="9" style="1"/>
    <col min="9472" max="9472" width="41" style="1" customWidth="1"/>
    <col min="9473" max="9473" width="15.75" style="1" customWidth="1"/>
    <col min="9474" max="9474" width="15.875" style="1" customWidth="1"/>
    <col min="9475" max="9475" width="13.875" style="1" customWidth="1"/>
    <col min="9476" max="9478" width="9" style="1" hidden="1" customWidth="1"/>
    <col min="9479" max="9722" width="9" style="1"/>
    <col min="9723" max="9723" width="11" style="1" customWidth="1"/>
    <col min="9724" max="9727" width="9" style="1"/>
    <col min="9728" max="9728" width="41" style="1" customWidth="1"/>
    <col min="9729" max="9729" width="15.75" style="1" customWidth="1"/>
    <col min="9730" max="9730" width="15.875" style="1" customWidth="1"/>
    <col min="9731" max="9731" width="13.875" style="1" customWidth="1"/>
    <col min="9732" max="9734" width="9" style="1" hidden="1" customWidth="1"/>
    <col min="9735" max="9978" width="9" style="1"/>
    <col min="9979" max="9979" width="11" style="1" customWidth="1"/>
    <col min="9980" max="9983" width="9" style="1"/>
    <col min="9984" max="9984" width="41" style="1" customWidth="1"/>
    <col min="9985" max="9985" width="15.75" style="1" customWidth="1"/>
    <col min="9986" max="9986" width="15.875" style="1" customWidth="1"/>
    <col min="9987" max="9987" width="13.875" style="1" customWidth="1"/>
    <col min="9988" max="9990" width="9" style="1" hidden="1" customWidth="1"/>
    <col min="9991" max="10234" width="9" style="1"/>
    <col min="10235" max="10235" width="11" style="1" customWidth="1"/>
    <col min="10236" max="10239" width="9" style="1"/>
    <col min="10240" max="10240" width="41" style="1" customWidth="1"/>
    <col min="10241" max="10241" width="15.75" style="1" customWidth="1"/>
    <col min="10242" max="10242" width="15.875" style="1" customWidth="1"/>
    <col min="10243" max="10243" width="13.875" style="1" customWidth="1"/>
    <col min="10244" max="10246" width="9" style="1" hidden="1" customWidth="1"/>
    <col min="10247" max="10490" width="9" style="1"/>
    <col min="10491" max="10491" width="11" style="1" customWidth="1"/>
    <col min="10492" max="10495" width="9" style="1"/>
    <col min="10496" max="10496" width="41" style="1" customWidth="1"/>
    <col min="10497" max="10497" width="15.75" style="1" customWidth="1"/>
    <col min="10498" max="10498" width="15.875" style="1" customWidth="1"/>
    <col min="10499" max="10499" width="13.875" style="1" customWidth="1"/>
    <col min="10500" max="10502" width="9" style="1" hidden="1" customWidth="1"/>
    <col min="10503" max="10746" width="9" style="1"/>
    <col min="10747" max="10747" width="11" style="1" customWidth="1"/>
    <col min="10748" max="10751" width="9" style="1"/>
    <col min="10752" max="10752" width="41" style="1" customWidth="1"/>
    <col min="10753" max="10753" width="15.75" style="1" customWidth="1"/>
    <col min="10754" max="10754" width="15.875" style="1" customWidth="1"/>
    <col min="10755" max="10755" width="13.875" style="1" customWidth="1"/>
    <col min="10756" max="10758" width="9" style="1" hidden="1" customWidth="1"/>
    <col min="10759" max="11002" width="9" style="1"/>
    <col min="11003" max="11003" width="11" style="1" customWidth="1"/>
    <col min="11004" max="11007" width="9" style="1"/>
    <col min="11008" max="11008" width="41" style="1" customWidth="1"/>
    <col min="11009" max="11009" width="15.75" style="1" customWidth="1"/>
    <col min="11010" max="11010" width="15.875" style="1" customWidth="1"/>
    <col min="11011" max="11011" width="13.875" style="1" customWidth="1"/>
    <col min="11012" max="11014" width="9" style="1" hidden="1" customWidth="1"/>
    <col min="11015" max="11258" width="9" style="1"/>
    <col min="11259" max="11259" width="11" style="1" customWidth="1"/>
    <col min="11260" max="11263" width="9" style="1"/>
    <col min="11264" max="11264" width="41" style="1" customWidth="1"/>
    <col min="11265" max="11265" width="15.75" style="1" customWidth="1"/>
    <col min="11266" max="11266" width="15.875" style="1" customWidth="1"/>
    <col min="11267" max="11267" width="13.875" style="1" customWidth="1"/>
    <col min="11268" max="11270" width="9" style="1" hidden="1" customWidth="1"/>
    <col min="11271" max="11514" width="9" style="1"/>
    <col min="11515" max="11515" width="11" style="1" customWidth="1"/>
    <col min="11516" max="11519" width="9" style="1"/>
    <col min="11520" max="11520" width="41" style="1" customWidth="1"/>
    <col min="11521" max="11521" width="15.75" style="1" customWidth="1"/>
    <col min="11522" max="11522" width="15.875" style="1" customWidth="1"/>
    <col min="11523" max="11523" width="13.875" style="1" customWidth="1"/>
    <col min="11524" max="11526" width="9" style="1" hidden="1" customWidth="1"/>
    <col min="11527" max="11770" width="9" style="1"/>
    <col min="11771" max="11771" width="11" style="1" customWidth="1"/>
    <col min="11772" max="11775" width="9" style="1"/>
    <col min="11776" max="11776" width="41" style="1" customWidth="1"/>
    <col min="11777" max="11777" width="15.75" style="1" customWidth="1"/>
    <col min="11778" max="11778" width="15.875" style="1" customWidth="1"/>
    <col min="11779" max="11779" width="13.875" style="1" customWidth="1"/>
    <col min="11780" max="11782" width="9" style="1" hidden="1" customWidth="1"/>
    <col min="11783" max="12026" width="9" style="1"/>
    <col min="12027" max="12027" width="11" style="1" customWidth="1"/>
    <col min="12028" max="12031" width="9" style="1"/>
    <col min="12032" max="12032" width="41" style="1" customWidth="1"/>
    <col min="12033" max="12033" width="15.75" style="1" customWidth="1"/>
    <col min="12034" max="12034" width="15.875" style="1" customWidth="1"/>
    <col min="12035" max="12035" width="13.875" style="1" customWidth="1"/>
    <col min="12036" max="12038" width="9" style="1" hidden="1" customWidth="1"/>
    <col min="12039" max="12282" width="9" style="1"/>
    <col min="12283" max="12283" width="11" style="1" customWidth="1"/>
    <col min="12284" max="12287" width="9" style="1"/>
    <col min="12288" max="12288" width="41" style="1" customWidth="1"/>
    <col min="12289" max="12289" width="15.75" style="1" customWidth="1"/>
    <col min="12290" max="12290" width="15.875" style="1" customWidth="1"/>
    <col min="12291" max="12291" width="13.875" style="1" customWidth="1"/>
    <col min="12292" max="12294" width="9" style="1" hidden="1" customWidth="1"/>
    <col min="12295" max="12538" width="9" style="1"/>
    <col min="12539" max="12539" width="11" style="1" customWidth="1"/>
    <col min="12540" max="12543" width="9" style="1"/>
    <col min="12544" max="12544" width="41" style="1" customWidth="1"/>
    <col min="12545" max="12545" width="15.75" style="1" customWidth="1"/>
    <col min="12546" max="12546" width="15.875" style="1" customWidth="1"/>
    <col min="12547" max="12547" width="13.875" style="1" customWidth="1"/>
    <col min="12548" max="12550" width="9" style="1" hidden="1" customWidth="1"/>
    <col min="12551" max="12794" width="9" style="1"/>
    <col min="12795" max="12795" width="11" style="1" customWidth="1"/>
    <col min="12796" max="12799" width="9" style="1"/>
    <col min="12800" max="12800" width="41" style="1" customWidth="1"/>
    <col min="12801" max="12801" width="15.75" style="1" customWidth="1"/>
    <col min="12802" max="12802" width="15.875" style="1" customWidth="1"/>
    <col min="12803" max="12803" width="13.875" style="1" customWidth="1"/>
    <col min="12804" max="12806" width="9" style="1" hidden="1" customWidth="1"/>
    <col min="12807" max="13050" width="9" style="1"/>
    <col min="13051" max="13051" width="11" style="1" customWidth="1"/>
    <col min="13052" max="13055" width="9" style="1"/>
    <col min="13056" max="13056" width="41" style="1" customWidth="1"/>
    <col min="13057" max="13057" width="15.75" style="1" customWidth="1"/>
    <col min="13058" max="13058" width="15.875" style="1" customWidth="1"/>
    <col min="13059" max="13059" width="13.875" style="1" customWidth="1"/>
    <col min="13060" max="13062" width="9" style="1" hidden="1" customWidth="1"/>
    <col min="13063" max="13306" width="9" style="1"/>
    <col min="13307" max="13307" width="11" style="1" customWidth="1"/>
    <col min="13308" max="13311" width="9" style="1"/>
    <col min="13312" max="13312" width="41" style="1" customWidth="1"/>
    <col min="13313" max="13313" width="15.75" style="1" customWidth="1"/>
    <col min="13314" max="13314" width="15.875" style="1" customWidth="1"/>
    <col min="13315" max="13315" width="13.875" style="1" customWidth="1"/>
    <col min="13316" max="13318" width="9" style="1" hidden="1" customWidth="1"/>
    <col min="13319" max="13562" width="9" style="1"/>
    <col min="13563" max="13563" width="11" style="1" customWidth="1"/>
    <col min="13564" max="13567" width="9" style="1"/>
    <col min="13568" max="13568" width="41" style="1" customWidth="1"/>
    <col min="13569" max="13569" width="15.75" style="1" customWidth="1"/>
    <col min="13570" max="13570" width="15.875" style="1" customWidth="1"/>
    <col min="13571" max="13571" width="13.875" style="1" customWidth="1"/>
    <col min="13572" max="13574" width="9" style="1" hidden="1" customWidth="1"/>
    <col min="13575" max="13818" width="9" style="1"/>
    <col min="13819" max="13819" width="11" style="1" customWidth="1"/>
    <col min="13820" max="13823" width="9" style="1"/>
    <col min="13824" max="13824" width="41" style="1" customWidth="1"/>
    <col min="13825" max="13825" width="15.75" style="1" customWidth="1"/>
    <col min="13826" max="13826" width="15.875" style="1" customWidth="1"/>
    <col min="13827" max="13827" width="13.875" style="1" customWidth="1"/>
    <col min="13828" max="13830" width="9" style="1" hidden="1" customWidth="1"/>
    <col min="13831" max="14074" width="9" style="1"/>
    <col min="14075" max="14075" width="11" style="1" customWidth="1"/>
    <col min="14076" max="14079" width="9" style="1"/>
    <col min="14080" max="14080" width="41" style="1" customWidth="1"/>
    <col min="14081" max="14081" width="15.75" style="1" customWidth="1"/>
    <col min="14082" max="14082" width="15.875" style="1" customWidth="1"/>
    <col min="14083" max="14083" width="13.875" style="1" customWidth="1"/>
    <col min="14084" max="14086" width="9" style="1" hidden="1" customWidth="1"/>
    <col min="14087" max="14330" width="9" style="1"/>
    <col min="14331" max="14331" width="11" style="1" customWidth="1"/>
    <col min="14332" max="14335" width="9" style="1"/>
    <col min="14336" max="14336" width="41" style="1" customWidth="1"/>
    <col min="14337" max="14337" width="15.75" style="1" customWidth="1"/>
    <col min="14338" max="14338" width="15.875" style="1" customWidth="1"/>
    <col min="14339" max="14339" width="13.875" style="1" customWidth="1"/>
    <col min="14340" max="14342" width="9" style="1" hidden="1" customWidth="1"/>
    <col min="14343" max="14586" width="9" style="1"/>
    <col min="14587" max="14587" width="11" style="1" customWidth="1"/>
    <col min="14588" max="14591" width="9" style="1"/>
    <col min="14592" max="14592" width="41" style="1" customWidth="1"/>
    <col min="14593" max="14593" width="15.75" style="1" customWidth="1"/>
    <col min="14594" max="14594" width="15.875" style="1" customWidth="1"/>
    <col min="14595" max="14595" width="13.875" style="1" customWidth="1"/>
    <col min="14596" max="14598" width="9" style="1" hidden="1" customWidth="1"/>
    <col min="14599" max="14842" width="9" style="1"/>
    <col min="14843" max="14843" width="11" style="1" customWidth="1"/>
    <col min="14844" max="14847" width="9" style="1"/>
    <col min="14848" max="14848" width="41" style="1" customWidth="1"/>
    <col min="14849" max="14849" width="15.75" style="1" customWidth="1"/>
    <col min="14850" max="14850" width="15.875" style="1" customWidth="1"/>
    <col min="14851" max="14851" width="13.875" style="1" customWidth="1"/>
    <col min="14852" max="14854" width="9" style="1" hidden="1" customWidth="1"/>
    <col min="14855" max="15098" width="9" style="1"/>
    <col min="15099" max="15099" width="11" style="1" customWidth="1"/>
    <col min="15100" max="15103" width="9" style="1"/>
    <col min="15104" max="15104" width="41" style="1" customWidth="1"/>
    <col min="15105" max="15105" width="15.75" style="1" customWidth="1"/>
    <col min="15106" max="15106" width="15.875" style="1" customWidth="1"/>
    <col min="15107" max="15107" width="13.875" style="1" customWidth="1"/>
    <col min="15108" max="15110" width="9" style="1" hidden="1" customWidth="1"/>
    <col min="15111" max="15354" width="9" style="1"/>
    <col min="15355" max="15355" width="11" style="1" customWidth="1"/>
    <col min="15356" max="15359" width="9" style="1"/>
    <col min="15360" max="15360" width="41" style="1" customWidth="1"/>
    <col min="15361" max="15361" width="15.75" style="1" customWidth="1"/>
    <col min="15362" max="15362" width="15.875" style="1" customWidth="1"/>
    <col min="15363" max="15363" width="13.875" style="1" customWidth="1"/>
    <col min="15364" max="15366" width="9" style="1" hidden="1" customWidth="1"/>
    <col min="15367" max="15610" width="9" style="1"/>
    <col min="15611" max="15611" width="11" style="1" customWidth="1"/>
    <col min="15612" max="15615" width="9" style="1"/>
    <col min="15616" max="15616" width="41" style="1" customWidth="1"/>
    <col min="15617" max="15617" width="15.75" style="1" customWidth="1"/>
    <col min="15618" max="15618" width="15.875" style="1" customWidth="1"/>
    <col min="15619" max="15619" width="13.875" style="1" customWidth="1"/>
    <col min="15620" max="15622" width="9" style="1" hidden="1" customWidth="1"/>
    <col min="15623" max="15866" width="9" style="1"/>
    <col min="15867" max="15867" width="11" style="1" customWidth="1"/>
    <col min="15868" max="15871" width="9" style="1"/>
    <col min="15872" max="15872" width="41" style="1" customWidth="1"/>
    <col min="15873" max="15873" width="15.75" style="1" customWidth="1"/>
    <col min="15874" max="15874" width="15.875" style="1" customWidth="1"/>
    <col min="15875" max="15875" width="13.875" style="1" customWidth="1"/>
    <col min="15876" max="15878" width="9" style="1" hidden="1" customWidth="1"/>
    <col min="15879" max="16122" width="9" style="1"/>
    <col min="16123" max="16123" width="11" style="1" customWidth="1"/>
    <col min="16124" max="16127" width="9" style="1"/>
    <col min="16128" max="16128" width="41" style="1" customWidth="1"/>
    <col min="16129" max="16129" width="15.75" style="1" customWidth="1"/>
    <col min="16130" max="16130" width="15.875" style="1" customWidth="1"/>
    <col min="16131" max="16131" width="13.875" style="1" customWidth="1"/>
    <col min="16132" max="16134" width="9" style="1" hidden="1" customWidth="1"/>
    <col min="16135" max="16378" width="9" style="1"/>
    <col min="16379" max="16379" width="11" style="1" customWidth="1"/>
    <col min="16380" max="16384" width="9" style="1"/>
  </cols>
  <sheetData>
    <row r="1" spans="1:1">
      <c r="A1" s="1" t="s">
        <v>32</v>
      </c>
    </row>
    <row r="2" s="156" customFormat="1" ht="18.75" spans="1:3">
      <c r="A2" s="248" t="s">
        <v>33</v>
      </c>
      <c r="B2" s="249"/>
      <c r="C2" s="248"/>
    </row>
    <row r="3" s="245" customFormat="1" ht="12" spans="2:6">
      <c r="B3" s="250"/>
      <c r="C3" s="250" t="s">
        <v>34</v>
      </c>
      <c r="E3" s="251"/>
      <c r="F3" s="251"/>
    </row>
    <row r="4" s="246" customFormat="1" ht="27" spans="1:3">
      <c r="A4" s="144" t="s">
        <v>35</v>
      </c>
      <c r="B4" s="252" t="s">
        <v>36</v>
      </c>
      <c r="C4" s="252" t="s">
        <v>37</v>
      </c>
    </row>
    <row r="5" spans="1:3">
      <c r="A5" s="253" t="s">
        <v>38</v>
      </c>
      <c r="B5" s="254">
        <v>179101.81</v>
      </c>
      <c r="C5" s="254">
        <v>175544.37</v>
      </c>
    </row>
    <row r="6" spans="1:3">
      <c r="A6" s="253" t="s">
        <v>39</v>
      </c>
      <c r="B6" s="254">
        <v>46692.08</v>
      </c>
      <c r="C6" s="254">
        <v>46825.49</v>
      </c>
    </row>
    <row r="7" spans="1:3">
      <c r="A7" s="253" t="s">
        <v>40</v>
      </c>
      <c r="B7" s="254">
        <v>237314.18</v>
      </c>
      <c r="C7" s="254">
        <v>235866.46</v>
      </c>
    </row>
    <row r="8" spans="1:3">
      <c r="A8" s="253" t="s">
        <v>41</v>
      </c>
      <c r="B8" s="254">
        <v>15254</v>
      </c>
      <c r="C8" s="254">
        <v>15177.25</v>
      </c>
    </row>
    <row r="9" spans="1:3">
      <c r="A9" s="253" t="s">
        <v>42</v>
      </c>
      <c r="B9" s="254">
        <v>14360.59</v>
      </c>
      <c r="C9" s="254">
        <v>13787.05</v>
      </c>
    </row>
    <row r="10" spans="1:8">
      <c r="A10" s="253" t="s">
        <v>43</v>
      </c>
      <c r="B10" s="254">
        <v>274696.5</v>
      </c>
      <c r="C10" s="254">
        <v>276757.68</v>
      </c>
      <c r="H10" s="255"/>
    </row>
    <row r="11" spans="1:3">
      <c r="A11" s="253" t="s">
        <v>44</v>
      </c>
      <c r="B11" s="254">
        <v>183682.9</v>
      </c>
      <c r="C11" s="254">
        <v>172400.75</v>
      </c>
    </row>
    <row r="12" spans="1:3">
      <c r="A12" s="253" t="s">
        <v>45</v>
      </c>
      <c r="B12" s="254">
        <v>17470</v>
      </c>
      <c r="C12" s="254">
        <v>14562.4</v>
      </c>
    </row>
    <row r="13" spans="1:3">
      <c r="A13" s="253" t="s">
        <v>46</v>
      </c>
      <c r="B13" s="254">
        <v>85338.66</v>
      </c>
      <c r="C13" s="254">
        <v>86620.85</v>
      </c>
    </row>
    <row r="14" spans="1:3">
      <c r="A14" s="253" t="s">
        <v>47</v>
      </c>
      <c r="B14" s="254">
        <v>168392.33</v>
      </c>
      <c r="C14" s="254">
        <v>166801.25</v>
      </c>
    </row>
    <row r="15" spans="1:3">
      <c r="A15" s="253" t="s">
        <v>48</v>
      </c>
      <c r="B15" s="254">
        <v>77900.34</v>
      </c>
      <c r="C15" s="254">
        <v>78114.29</v>
      </c>
    </row>
    <row r="16" spans="1:3">
      <c r="A16" s="253" t="s">
        <v>49</v>
      </c>
      <c r="B16" s="254">
        <v>25243.46</v>
      </c>
      <c r="C16" s="254">
        <v>31766.85</v>
      </c>
    </row>
    <row r="17" spans="1:3">
      <c r="A17" s="253" t="s">
        <v>50</v>
      </c>
      <c r="B17" s="254">
        <v>8159</v>
      </c>
      <c r="C17" s="254">
        <v>8004.1</v>
      </c>
    </row>
    <row r="18" spans="1:3">
      <c r="A18" s="253" t="s">
        <v>51</v>
      </c>
      <c r="B18" s="256"/>
      <c r="C18" s="257"/>
    </row>
    <row r="19" spans="1:3">
      <c r="A19" s="253" t="s">
        <v>52</v>
      </c>
      <c r="B19" s="254">
        <v>166.5</v>
      </c>
      <c r="C19" s="254">
        <v>172.8</v>
      </c>
    </row>
    <row r="20" spans="1:3">
      <c r="A20" s="253" t="s">
        <v>53</v>
      </c>
      <c r="B20" s="254">
        <v>31101.72</v>
      </c>
      <c r="C20" s="254">
        <v>29426</v>
      </c>
    </row>
    <row r="21" spans="1:3">
      <c r="A21" s="253" t="s">
        <v>54</v>
      </c>
      <c r="B21" s="254">
        <v>78364.29</v>
      </c>
      <c r="C21" s="254">
        <v>62218.14</v>
      </c>
    </row>
    <row r="22" spans="1:3">
      <c r="A22" s="253" t="s">
        <v>55</v>
      </c>
      <c r="B22" s="254">
        <v>11299</v>
      </c>
      <c r="C22" s="254">
        <v>13136.9</v>
      </c>
    </row>
    <row r="23" spans="1:3">
      <c r="A23" s="253" t="s">
        <v>56</v>
      </c>
      <c r="B23" s="254">
        <v>3466.2</v>
      </c>
      <c r="C23" s="254">
        <v>4897.6</v>
      </c>
    </row>
    <row r="24" spans="1:3">
      <c r="A24" s="253" t="s">
        <v>57</v>
      </c>
      <c r="B24" s="254">
        <v>3300</v>
      </c>
      <c r="C24" s="254">
        <v>7350</v>
      </c>
    </row>
    <row r="25" ht="14.25" spans="1:3">
      <c r="A25" s="253" t="s">
        <v>58</v>
      </c>
      <c r="B25" s="258">
        <v>38504.43</v>
      </c>
      <c r="C25" s="258">
        <v>39641.45</v>
      </c>
    </row>
    <row r="26" spans="1:3">
      <c r="A26" s="253" t="s">
        <v>59</v>
      </c>
      <c r="B26" s="254">
        <v>23226.5</v>
      </c>
      <c r="C26" s="254">
        <v>28993</v>
      </c>
    </row>
    <row r="27" spans="1:3">
      <c r="A27" s="253" t="s">
        <v>60</v>
      </c>
      <c r="B27" s="254">
        <v>110</v>
      </c>
      <c r="C27" s="254">
        <v>105</v>
      </c>
    </row>
    <row r="28" spans="1:3">
      <c r="A28" s="253"/>
      <c r="B28" s="259"/>
      <c r="C28" s="259"/>
    </row>
    <row r="29" spans="1:3">
      <c r="A29" s="260" t="s">
        <v>61</v>
      </c>
      <c r="B29" s="261">
        <v>1523144.49</v>
      </c>
      <c r="C29" s="261">
        <v>1508169.68</v>
      </c>
    </row>
    <row r="30" ht="14.25" spans="3:3">
      <c r="C30" s="33"/>
    </row>
    <row r="33" spans="2:3">
      <c r="B33" s="262"/>
      <c r="C33" s="263"/>
    </row>
  </sheetData>
  <mergeCells count="1">
    <mergeCell ref="A2:C2"/>
  </mergeCells>
  <pageMargins left="0.7" right="0.7" top="0.75" bottom="0.75" header="0.3" footer="0.3"/>
  <pageSetup paperSize="9" orientation="portrait" horizontalDpi="600" verticalDpi="6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I26" sqref="I26"/>
    </sheetView>
  </sheetViews>
  <sheetFormatPr defaultColWidth="9" defaultRowHeight="13.5" outlineLevelCol="7"/>
  <cols>
    <col min="1" max="1" width="31.625" customWidth="1"/>
    <col min="2" max="2" width="4.75" style="95" customWidth="1"/>
    <col min="3" max="8" width="7.625" customWidth="1"/>
  </cols>
  <sheetData>
    <row r="1" s="1" customFormat="1" ht="20.25" spans="1:8">
      <c r="A1" s="96" t="s">
        <v>1118</v>
      </c>
      <c r="B1" s="96"/>
      <c r="C1" s="96"/>
      <c r="D1" s="96"/>
      <c r="E1" s="96"/>
      <c r="F1" s="96"/>
      <c r="G1" s="96"/>
      <c r="H1" s="96"/>
    </row>
    <row r="2" s="1" customFormat="1" spans="1:8">
      <c r="A2" s="97" t="s">
        <v>1119</v>
      </c>
      <c r="B2" s="97"/>
      <c r="C2" s="97"/>
      <c r="D2" s="97"/>
      <c r="E2" s="97"/>
      <c r="F2" s="97"/>
      <c r="G2" s="97"/>
      <c r="H2" s="97"/>
    </row>
    <row r="3" s="1" customFormat="1" spans="2:8">
      <c r="B3" s="98"/>
      <c r="H3" s="99" t="s">
        <v>1120</v>
      </c>
    </row>
    <row r="4" spans="1:8">
      <c r="A4" s="100" t="s">
        <v>1121</v>
      </c>
      <c r="B4" s="101"/>
      <c r="C4" s="101"/>
      <c r="D4" s="101"/>
      <c r="E4" s="101"/>
      <c r="F4" s="101"/>
      <c r="G4" s="101"/>
      <c r="H4" s="102"/>
    </row>
    <row r="5" spans="1:8">
      <c r="A5" s="103" t="s">
        <v>1101</v>
      </c>
      <c r="B5" s="103" t="s">
        <v>1102</v>
      </c>
      <c r="C5" s="104" t="s">
        <v>1103</v>
      </c>
      <c r="D5" s="105"/>
      <c r="E5" s="106"/>
      <c r="F5" s="104" t="s">
        <v>1104</v>
      </c>
      <c r="G5" s="105"/>
      <c r="H5" s="106"/>
    </row>
    <row r="6" ht="24" spans="1:8">
      <c r="A6" s="107"/>
      <c r="B6" s="107"/>
      <c r="C6" s="108" t="s">
        <v>617</v>
      </c>
      <c r="D6" s="108" t="s">
        <v>1105</v>
      </c>
      <c r="E6" s="109" t="s">
        <v>1106</v>
      </c>
      <c r="F6" s="108" t="s">
        <v>617</v>
      </c>
      <c r="G6" s="108" t="s">
        <v>1105</v>
      </c>
      <c r="H6" s="109" t="s">
        <v>1106</v>
      </c>
    </row>
    <row r="7" spans="1:8">
      <c r="A7" s="107" t="s">
        <v>1107</v>
      </c>
      <c r="B7" s="107"/>
      <c r="C7" s="108">
        <v>7</v>
      </c>
      <c r="D7" s="108">
        <v>8</v>
      </c>
      <c r="E7" s="108">
        <v>9</v>
      </c>
      <c r="F7" s="108">
        <v>10</v>
      </c>
      <c r="G7" s="108">
        <v>11</v>
      </c>
      <c r="H7" s="108">
        <v>12</v>
      </c>
    </row>
    <row r="8" spans="1:8">
      <c r="A8" s="110" t="s">
        <v>1122</v>
      </c>
      <c r="B8" s="108">
        <v>36</v>
      </c>
      <c r="C8" s="111"/>
      <c r="D8" s="111"/>
      <c r="E8" s="111"/>
      <c r="F8" s="111"/>
      <c r="G8" s="111"/>
      <c r="H8" s="111"/>
    </row>
    <row r="9" spans="1:8">
      <c r="A9" s="111" t="s">
        <v>1123</v>
      </c>
      <c r="B9" s="108">
        <v>39</v>
      </c>
      <c r="C9" s="111"/>
      <c r="D9" s="111"/>
      <c r="E9" s="111"/>
      <c r="F9" s="111">
        <v>750</v>
      </c>
      <c r="G9" s="111"/>
      <c r="H9" s="111">
        <v>750</v>
      </c>
    </row>
    <row r="10" spans="1:8">
      <c r="A10" s="111" t="s">
        <v>1124</v>
      </c>
      <c r="B10" s="108">
        <v>42</v>
      </c>
      <c r="C10" s="111"/>
      <c r="D10" s="111"/>
      <c r="E10" s="111"/>
      <c r="F10" s="111"/>
      <c r="G10" s="111"/>
      <c r="H10" s="111"/>
    </row>
    <row r="11" spans="1:8">
      <c r="A11" s="111" t="s">
        <v>1125</v>
      </c>
      <c r="B11" s="108">
        <v>45</v>
      </c>
      <c r="C11" s="111"/>
      <c r="D11" s="111"/>
      <c r="E11" s="111"/>
      <c r="F11" s="111"/>
      <c r="G11" s="111"/>
      <c r="H11" s="111"/>
    </row>
    <row r="12" spans="1:8">
      <c r="A12" s="111" t="s">
        <v>1126</v>
      </c>
      <c r="B12" s="108">
        <v>48</v>
      </c>
      <c r="C12" s="111">
        <v>3269</v>
      </c>
      <c r="D12" s="111"/>
      <c r="E12" s="111">
        <v>3269</v>
      </c>
      <c r="F12" s="111">
        <v>1775</v>
      </c>
      <c r="G12" s="111"/>
      <c r="H12" s="111">
        <v>1775</v>
      </c>
    </row>
    <row r="13" spans="1:8">
      <c r="A13" s="111"/>
      <c r="B13" s="108">
        <v>51</v>
      </c>
      <c r="C13" s="111"/>
      <c r="D13" s="111"/>
      <c r="E13" s="111"/>
      <c r="F13" s="111"/>
      <c r="G13" s="111"/>
      <c r="H13" s="111"/>
    </row>
    <row r="14" spans="1:8">
      <c r="A14" s="112" t="s">
        <v>1127</v>
      </c>
      <c r="B14" s="108">
        <v>54</v>
      </c>
      <c r="C14" s="108">
        <v>2637</v>
      </c>
      <c r="D14" s="108"/>
      <c r="E14" s="108">
        <v>2637</v>
      </c>
      <c r="F14" s="111">
        <v>830</v>
      </c>
      <c r="G14" s="111"/>
      <c r="H14" s="111">
        <v>830</v>
      </c>
    </row>
    <row r="15" spans="1:8">
      <c r="A15" s="113" t="s">
        <v>1128</v>
      </c>
      <c r="B15" s="108">
        <v>57</v>
      </c>
      <c r="C15" s="108" t="s">
        <v>1129</v>
      </c>
      <c r="D15" s="108"/>
      <c r="E15" s="108" t="s">
        <v>1129</v>
      </c>
      <c r="F15" s="108" t="s">
        <v>1129</v>
      </c>
      <c r="G15" s="108"/>
      <c r="H15" s="108" t="s">
        <v>1129</v>
      </c>
    </row>
    <row r="16" spans="1:8">
      <c r="A16" s="111" t="s">
        <v>1130</v>
      </c>
      <c r="B16" s="108">
        <v>60</v>
      </c>
      <c r="C16" s="111">
        <v>24</v>
      </c>
      <c r="D16" s="111"/>
      <c r="E16" s="111">
        <v>24</v>
      </c>
      <c r="F16" s="111">
        <v>397</v>
      </c>
      <c r="G16" s="111"/>
      <c r="H16" s="111">
        <v>397</v>
      </c>
    </row>
    <row r="17" spans="1:8">
      <c r="A17" s="111" t="s">
        <v>1131</v>
      </c>
      <c r="B17" s="108">
        <v>63</v>
      </c>
      <c r="C17" s="111"/>
      <c r="D17" s="111"/>
      <c r="E17" s="111"/>
      <c r="F17" s="108"/>
      <c r="G17" s="108"/>
      <c r="H17" s="108"/>
    </row>
    <row r="18" spans="1:8">
      <c r="A18" s="112" t="s">
        <v>1132</v>
      </c>
      <c r="B18" s="108">
        <v>66</v>
      </c>
      <c r="C18" s="108">
        <v>3293</v>
      </c>
      <c r="D18" s="108"/>
      <c r="E18" s="108">
        <v>3293</v>
      </c>
      <c r="F18" s="108">
        <v>2922</v>
      </c>
      <c r="G18" s="108"/>
      <c r="H18" s="111">
        <v>2922</v>
      </c>
    </row>
    <row r="19" spans="1:8">
      <c r="A19" s="1"/>
      <c r="B19" s="114"/>
      <c r="C19" s="1"/>
      <c r="D19" s="1"/>
      <c r="E19" s="1"/>
      <c r="F19" s="1"/>
      <c r="G19" s="1"/>
      <c r="H19" s="1"/>
    </row>
  </sheetData>
  <mergeCells count="7">
    <mergeCell ref="A1:H1"/>
    <mergeCell ref="A2:H2"/>
    <mergeCell ref="A4:H4"/>
    <mergeCell ref="C5:E5"/>
    <mergeCell ref="F5:H5"/>
    <mergeCell ref="A5:A6"/>
    <mergeCell ref="B5:B6"/>
  </mergeCells>
  <pageMargins left="0.7" right="0.7" top="0.75" bottom="0.75" header="0.3" footer="0.3"/>
  <pageSetup paperSize="9"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3"/>
  <sheetViews>
    <sheetView workbookViewId="0">
      <selection activeCell="A1" sqref="A1"/>
    </sheetView>
  </sheetViews>
  <sheetFormatPr defaultColWidth="9" defaultRowHeight="14.25" outlineLevelCol="3"/>
  <cols>
    <col min="1" max="1" width="13" style="55" customWidth="1"/>
    <col min="2" max="2" width="43.125" style="55" customWidth="1"/>
    <col min="3" max="3" width="12.625" style="77" customWidth="1"/>
    <col min="4" max="4" width="13.125" style="55" customWidth="1"/>
    <col min="5" max="16384" width="9" style="55"/>
  </cols>
  <sheetData>
    <row r="1" s="49" customFormat="1" ht="19.5" customHeight="1" spans="1:3">
      <c r="A1" s="55" t="s">
        <v>1133</v>
      </c>
      <c r="B1" s="55"/>
      <c r="C1" s="56"/>
    </row>
    <row r="2" ht="36.75" customHeight="1" spans="1:4">
      <c r="A2" s="78" t="s">
        <v>1134</v>
      </c>
      <c r="B2" s="78"/>
      <c r="C2" s="78"/>
      <c r="D2" s="78"/>
    </row>
    <row r="3" s="49" customFormat="1" ht="33" customHeight="1" spans="1:4">
      <c r="A3" s="79" t="s">
        <v>1135</v>
      </c>
      <c r="B3" s="79"/>
      <c r="C3" s="80" t="s">
        <v>1136</v>
      </c>
      <c r="D3" s="80"/>
    </row>
    <row r="4" s="52" customFormat="1" ht="28.5" customHeight="1" spans="1:4">
      <c r="A4" s="81" t="s">
        <v>64</v>
      </c>
      <c r="B4" s="82" t="s">
        <v>963</v>
      </c>
      <c r="C4" s="82" t="s">
        <v>66</v>
      </c>
      <c r="D4" s="81" t="s">
        <v>67</v>
      </c>
    </row>
    <row r="5" s="52" customFormat="1" ht="28.5" customHeight="1" spans="1:4">
      <c r="A5" s="83">
        <v>1030601</v>
      </c>
      <c r="B5" s="63" t="s">
        <v>1108</v>
      </c>
      <c r="C5" s="84">
        <v>2092</v>
      </c>
      <c r="D5" s="85"/>
    </row>
    <row r="6" s="52" customFormat="1" ht="28.5" customHeight="1" spans="1:4">
      <c r="A6" s="83">
        <v>103060134</v>
      </c>
      <c r="B6" s="86" t="s">
        <v>1137</v>
      </c>
      <c r="C6" s="87">
        <f>SUM(C7:C14)</f>
        <v>2092</v>
      </c>
      <c r="D6" s="85"/>
    </row>
    <row r="7" s="52" customFormat="1" ht="28.5" customHeight="1" spans="1:4">
      <c r="A7" s="65"/>
      <c r="B7" s="86" t="s">
        <v>1138</v>
      </c>
      <c r="C7" s="88">
        <v>20</v>
      </c>
      <c r="D7" s="89"/>
    </row>
    <row r="8" s="52" customFormat="1" ht="28.5" customHeight="1" spans="1:4">
      <c r="A8" s="65"/>
      <c r="B8" s="90" t="s">
        <v>1139</v>
      </c>
      <c r="C8" s="88">
        <v>439</v>
      </c>
      <c r="D8" s="89"/>
    </row>
    <row r="9" s="52" customFormat="1" ht="28.5" customHeight="1" spans="1:4">
      <c r="A9" s="65"/>
      <c r="B9" s="90" t="s">
        <v>1140</v>
      </c>
      <c r="C9" s="88">
        <v>1173</v>
      </c>
      <c r="D9" s="89"/>
    </row>
    <row r="10" s="52" customFormat="1" ht="28.5" customHeight="1" spans="1:4">
      <c r="A10" s="65"/>
      <c r="B10" s="90" t="s">
        <v>1141</v>
      </c>
      <c r="C10" s="88">
        <v>100</v>
      </c>
      <c r="D10" s="89"/>
    </row>
    <row r="11" s="52" customFormat="1" ht="28.5" customHeight="1" spans="1:4">
      <c r="A11" s="65"/>
      <c r="B11" s="91" t="s">
        <v>1142</v>
      </c>
      <c r="C11" s="88">
        <v>72</v>
      </c>
      <c r="D11" s="89"/>
    </row>
    <row r="12" s="52" customFormat="1" ht="28.5" customHeight="1" spans="1:4">
      <c r="A12" s="65"/>
      <c r="B12" s="92" t="s">
        <v>1143</v>
      </c>
      <c r="C12" s="88">
        <v>184</v>
      </c>
      <c r="D12" s="89"/>
    </row>
    <row r="13" s="52" customFormat="1" ht="28.5" customHeight="1" spans="1:4">
      <c r="A13" s="65"/>
      <c r="B13" s="91" t="s">
        <v>1144</v>
      </c>
      <c r="C13" s="88">
        <v>4</v>
      </c>
      <c r="D13" s="89"/>
    </row>
    <row r="14" s="52" customFormat="1" ht="28.5" customHeight="1" spans="1:4">
      <c r="A14" s="65"/>
      <c r="B14" s="91" t="s">
        <v>1145</v>
      </c>
      <c r="C14" s="88">
        <v>100</v>
      </c>
      <c r="D14" s="89"/>
    </row>
    <row r="15" s="52" customFormat="1" ht="28.5" customHeight="1" spans="1:4">
      <c r="A15" s="83">
        <v>1030602</v>
      </c>
      <c r="B15" s="63" t="s">
        <v>1146</v>
      </c>
      <c r="C15" s="87"/>
      <c r="D15" s="85"/>
    </row>
    <row r="16" s="52" customFormat="1" ht="28.5" customHeight="1" spans="1:4">
      <c r="A16" s="83">
        <v>103060202</v>
      </c>
      <c r="B16" s="86" t="s">
        <v>1147</v>
      </c>
      <c r="C16" s="87"/>
      <c r="D16" s="85"/>
    </row>
    <row r="17" s="52" customFormat="1" ht="28.5" customHeight="1" spans="1:4">
      <c r="A17" s="83">
        <v>103060203</v>
      </c>
      <c r="B17" s="86" t="s">
        <v>1148</v>
      </c>
      <c r="C17" s="87"/>
      <c r="D17" s="85"/>
    </row>
    <row r="18" s="52" customFormat="1" ht="28.5" customHeight="1" spans="1:4">
      <c r="A18" s="83">
        <v>1030603</v>
      </c>
      <c r="B18" s="63" t="s">
        <v>1149</v>
      </c>
      <c r="C18" s="87"/>
      <c r="D18" s="85"/>
    </row>
    <row r="19" s="52" customFormat="1" ht="28.5" customHeight="1" spans="1:4">
      <c r="A19" s="83">
        <v>103060304</v>
      </c>
      <c r="B19" s="86" t="s">
        <v>1150</v>
      </c>
      <c r="C19" s="87"/>
      <c r="D19" s="85"/>
    </row>
    <row r="20" s="52" customFormat="1" ht="28.5" customHeight="1" spans="1:4">
      <c r="A20" s="83">
        <v>1030604</v>
      </c>
      <c r="B20" s="63" t="s">
        <v>1151</v>
      </c>
      <c r="C20" s="87"/>
      <c r="D20" s="85"/>
    </row>
    <row r="21" s="52" customFormat="1" ht="28.5" customHeight="1" spans="1:4">
      <c r="A21" s="83">
        <v>1030698</v>
      </c>
      <c r="B21" s="63" t="s">
        <v>1152</v>
      </c>
      <c r="C21" s="87"/>
      <c r="D21" s="85"/>
    </row>
    <row r="22" s="52" customFormat="1" ht="28.5" customHeight="1" spans="1:4">
      <c r="A22" s="65"/>
      <c r="B22" s="93" t="s">
        <v>1153</v>
      </c>
      <c r="C22" s="84">
        <v>2092</v>
      </c>
      <c r="D22" s="85"/>
    </row>
    <row r="23" s="52" customFormat="1" ht="28.5" customHeight="1" spans="1:4">
      <c r="A23" s="83">
        <v>11005</v>
      </c>
      <c r="B23" s="94" t="s">
        <v>1114</v>
      </c>
      <c r="C23" s="84">
        <v>0</v>
      </c>
      <c r="D23" s="85"/>
    </row>
    <row r="24" s="52" customFormat="1" ht="28.5" customHeight="1" spans="1:4">
      <c r="A24" s="65"/>
      <c r="B24" s="93" t="s">
        <v>1154</v>
      </c>
      <c r="C24" s="84">
        <v>2092</v>
      </c>
      <c r="D24" s="85"/>
    </row>
    <row r="25" s="49" customFormat="1" ht="13.5" spans="3:3">
      <c r="C25" s="56"/>
    </row>
    <row r="26" s="49" customFormat="1" ht="13.5" spans="3:3">
      <c r="C26" s="56"/>
    </row>
    <row r="27" s="49" customFormat="1" ht="13.5" spans="3:3">
      <c r="C27" s="56"/>
    </row>
    <row r="28" s="49" customFormat="1" ht="13.5" spans="3:3">
      <c r="C28" s="56"/>
    </row>
    <row r="29" s="49" customFormat="1" ht="13.5" spans="3:3">
      <c r="C29" s="56"/>
    </row>
    <row r="30" s="49" customFormat="1" ht="13.5" spans="3:3">
      <c r="C30" s="56"/>
    </row>
    <row r="31" s="49" customFormat="1" ht="13.5" spans="3:3">
      <c r="C31" s="56"/>
    </row>
    <row r="32" s="49" customFormat="1" ht="13.5" spans="3:3">
      <c r="C32" s="56"/>
    </row>
    <row r="33" s="49" customFormat="1" ht="13.5" spans="3:3">
      <c r="C33" s="56"/>
    </row>
    <row r="34" s="49" customFormat="1" ht="13.5" spans="3:3">
      <c r="C34" s="56"/>
    </row>
    <row r="35" s="49" customFormat="1" ht="13.5" spans="3:3">
      <c r="C35" s="56"/>
    </row>
    <row r="36" s="49" customFormat="1" ht="13.5" spans="3:3">
      <c r="C36" s="56"/>
    </row>
    <row r="37" s="49" customFormat="1" ht="13.5" spans="3:3">
      <c r="C37" s="56"/>
    </row>
    <row r="38" s="49" customFormat="1" ht="13.5" spans="3:3">
      <c r="C38" s="56"/>
    </row>
    <row r="39" s="49" customFormat="1" ht="13.5" spans="3:3">
      <c r="C39" s="56"/>
    </row>
    <row r="40" s="49" customFormat="1" ht="13.5" spans="3:3">
      <c r="C40" s="56"/>
    </row>
    <row r="41" s="49" customFormat="1" ht="13.5" spans="3:3">
      <c r="C41" s="56"/>
    </row>
    <row r="42" s="49" customFormat="1" ht="13.5" spans="3:3">
      <c r="C42" s="56"/>
    </row>
    <row r="43" s="49" customFormat="1" ht="13.5" spans="3:3">
      <c r="C43" s="56"/>
    </row>
    <row r="44" s="49" customFormat="1" ht="13.5" spans="3:3">
      <c r="C44" s="56"/>
    </row>
    <row r="45" s="49" customFormat="1" ht="13.5" spans="3:3">
      <c r="C45" s="56"/>
    </row>
    <row r="46" s="49" customFormat="1" ht="13.5" spans="3:3">
      <c r="C46" s="56"/>
    </row>
    <row r="47" s="49" customFormat="1" ht="13.5" spans="3:3">
      <c r="C47" s="56"/>
    </row>
    <row r="48" s="49" customFormat="1" ht="13.5" spans="3:3">
      <c r="C48" s="56"/>
    </row>
    <row r="49" s="49" customFormat="1" ht="13.5" spans="3:3">
      <c r="C49" s="56"/>
    </row>
    <row r="50" s="49" customFormat="1" ht="13.5" spans="3:3">
      <c r="C50" s="56"/>
    </row>
    <row r="51" s="49" customFormat="1" ht="13.5" spans="3:3">
      <c r="C51" s="56"/>
    </row>
    <row r="52" s="49" customFormat="1" ht="13.5" spans="3:3">
      <c r="C52" s="56"/>
    </row>
    <row r="53" s="49" customFormat="1" ht="13.5" spans="3:3">
      <c r="C53" s="56"/>
    </row>
    <row r="54" s="49" customFormat="1" ht="13.5" spans="3:3">
      <c r="C54" s="56"/>
    </row>
    <row r="55" s="49" customFormat="1" ht="13.5" spans="3:3">
      <c r="C55" s="56"/>
    </row>
    <row r="56" s="49" customFormat="1" ht="13.5" spans="3:3">
      <c r="C56" s="56"/>
    </row>
    <row r="57" s="49" customFormat="1" ht="13.5" spans="3:3">
      <c r="C57" s="56"/>
    </row>
    <row r="58" s="49" customFormat="1" ht="13.5" spans="3:3">
      <c r="C58" s="56"/>
    </row>
    <row r="59" s="49" customFormat="1" ht="13.5" spans="3:3">
      <c r="C59" s="56"/>
    </row>
    <row r="60" s="49" customFormat="1" ht="13.5" spans="3:3">
      <c r="C60" s="56"/>
    </row>
    <row r="61" s="49" customFormat="1" ht="13.5" spans="3:3">
      <c r="C61" s="56"/>
    </row>
    <row r="62" s="49" customFormat="1" ht="13.5" spans="3:3">
      <c r="C62" s="56"/>
    </row>
    <row r="63" s="49" customFormat="1" ht="13.5" spans="3:3">
      <c r="C63" s="56"/>
    </row>
    <row r="64" s="49" customFormat="1" ht="13.5" spans="3:3">
      <c r="C64" s="56"/>
    </row>
    <row r="65" s="49" customFormat="1" ht="13.5" spans="3:3">
      <c r="C65" s="56"/>
    </row>
    <row r="66" s="49" customFormat="1" ht="13.5" spans="3:3">
      <c r="C66" s="56"/>
    </row>
    <row r="67" s="49" customFormat="1" ht="13.5" spans="3:3">
      <c r="C67" s="56"/>
    </row>
    <row r="68" s="49" customFormat="1" ht="13.5" spans="3:3">
      <c r="C68" s="56"/>
    </row>
    <row r="69" s="49" customFormat="1" ht="13.5" spans="3:3">
      <c r="C69" s="56"/>
    </row>
    <row r="70" s="49" customFormat="1" ht="13.5" spans="3:3">
      <c r="C70" s="56"/>
    </row>
    <row r="71" s="49" customFormat="1" ht="13.5" spans="3:3">
      <c r="C71" s="56"/>
    </row>
    <row r="72" s="49" customFormat="1" ht="13.5" spans="3:3">
      <c r="C72" s="56"/>
    </row>
    <row r="73" s="49" customFormat="1" ht="13.5" spans="3:3">
      <c r="C73" s="56"/>
    </row>
    <row r="74" s="49" customFormat="1" ht="13.5" spans="3:3">
      <c r="C74" s="56"/>
    </row>
    <row r="75" s="49" customFormat="1" ht="13.5" spans="3:3">
      <c r="C75" s="56"/>
    </row>
    <row r="76" s="49" customFormat="1" ht="13.5" spans="3:3">
      <c r="C76" s="56"/>
    </row>
    <row r="77" s="49" customFormat="1" ht="13.5" spans="3:3">
      <c r="C77" s="56"/>
    </row>
    <row r="78" s="49" customFormat="1" ht="13.5" spans="3:3">
      <c r="C78" s="56"/>
    </row>
    <row r="79" s="49" customFormat="1" ht="13.5" spans="3:3">
      <c r="C79" s="56"/>
    </row>
    <row r="80" s="49" customFormat="1" ht="13.5" spans="3:3">
      <c r="C80" s="56"/>
    </row>
    <row r="81" s="49" customFormat="1" ht="13.5" spans="3:3">
      <c r="C81" s="56"/>
    </row>
    <row r="82" s="49" customFormat="1" ht="13.5" spans="3:3">
      <c r="C82" s="56"/>
    </row>
    <row r="83" s="49" customFormat="1" ht="13.5" spans="3:3">
      <c r="C83" s="56"/>
    </row>
    <row r="84" s="49" customFormat="1" ht="13.5" spans="3:3">
      <c r="C84" s="56"/>
    </row>
    <row r="85" s="49" customFormat="1" ht="13.5" spans="3:3">
      <c r="C85" s="56"/>
    </row>
    <row r="86" s="49" customFormat="1" ht="13.5" spans="3:3">
      <c r="C86" s="56"/>
    </row>
    <row r="87" s="49" customFormat="1" ht="13.5" spans="3:3">
      <c r="C87" s="56"/>
    </row>
    <row r="88" s="49" customFormat="1" ht="13.5" spans="3:3">
      <c r="C88" s="56"/>
    </row>
    <row r="89" s="49" customFormat="1" ht="13.5" spans="3:3">
      <c r="C89" s="56"/>
    </row>
    <row r="90" s="49" customFormat="1" ht="13.5" spans="3:3">
      <c r="C90" s="56"/>
    </row>
    <row r="91" s="49" customFormat="1" ht="13.5" spans="3:3">
      <c r="C91" s="56"/>
    </row>
    <row r="92" s="49" customFormat="1" ht="13.5" spans="3:3">
      <c r="C92" s="56"/>
    </row>
    <row r="93" s="49" customFormat="1" ht="13.5" spans="3:3">
      <c r="C93" s="56"/>
    </row>
    <row r="94" s="49" customFormat="1" ht="13.5" spans="3:3">
      <c r="C94" s="56"/>
    </row>
    <row r="95" s="49" customFormat="1" ht="13.5" spans="3:3">
      <c r="C95" s="56"/>
    </row>
    <row r="96" s="49" customFormat="1" ht="13.5" spans="3:3">
      <c r="C96" s="56"/>
    </row>
    <row r="97" s="49" customFormat="1" ht="13.5" spans="3:3">
      <c r="C97" s="56"/>
    </row>
    <row r="98" s="49" customFormat="1" ht="13.5" spans="3:3">
      <c r="C98" s="56"/>
    </row>
    <row r="99" s="49" customFormat="1" ht="13.5" spans="3:3">
      <c r="C99" s="56"/>
    </row>
    <row r="100" s="49" customFormat="1" ht="13.5" spans="3:3">
      <c r="C100" s="56"/>
    </row>
    <row r="101" s="49" customFormat="1" ht="13.5" spans="3:3">
      <c r="C101" s="56"/>
    </row>
    <row r="102" s="55" customFormat="1" spans="3:3">
      <c r="C102" s="77"/>
    </row>
    <row r="103" s="55" customFormat="1" spans="3:3">
      <c r="C103" s="77"/>
    </row>
    <row r="104" s="55" customFormat="1" spans="3:3">
      <c r="C104" s="77"/>
    </row>
    <row r="105" s="55" customFormat="1" spans="3:3">
      <c r="C105" s="77"/>
    </row>
    <row r="106" s="55" customFormat="1" spans="3:3">
      <c r="C106" s="77"/>
    </row>
    <row r="107" s="55" customFormat="1" spans="3:3">
      <c r="C107" s="77"/>
    </row>
    <row r="108" s="55" customFormat="1" spans="3:3">
      <c r="C108" s="77"/>
    </row>
    <row r="109" s="55" customFormat="1" spans="3:3">
      <c r="C109" s="77"/>
    </row>
    <row r="110" s="55" customFormat="1" spans="3:3">
      <c r="C110" s="77"/>
    </row>
    <row r="111" s="55" customFormat="1" spans="3:3">
      <c r="C111" s="77"/>
    </row>
    <row r="112" s="55" customFormat="1" spans="3:3">
      <c r="C112" s="77"/>
    </row>
    <row r="113" s="55" customFormat="1" spans="3:3">
      <c r="C113" s="77"/>
    </row>
    <row r="114" s="55" customFormat="1" spans="3:3">
      <c r="C114" s="77"/>
    </row>
    <row r="115" s="55" customFormat="1" spans="3:3">
      <c r="C115" s="77"/>
    </row>
    <row r="116" s="55" customFormat="1" spans="3:3">
      <c r="C116" s="77"/>
    </row>
    <row r="117" s="55" customFormat="1" spans="3:3">
      <c r="C117" s="77"/>
    </row>
    <row r="118" s="55" customFormat="1" spans="3:3">
      <c r="C118" s="77"/>
    </row>
    <row r="119" s="55" customFormat="1" spans="3:3">
      <c r="C119" s="77"/>
    </row>
    <row r="120" s="55" customFormat="1" spans="3:3">
      <c r="C120" s="77"/>
    </row>
    <row r="121" s="55" customFormat="1" spans="3:3">
      <c r="C121" s="77"/>
    </row>
    <row r="122" s="55" customFormat="1" spans="3:3">
      <c r="C122" s="77"/>
    </row>
    <row r="123" s="55" customFormat="1" spans="3:3">
      <c r="C123" s="77"/>
    </row>
    <row r="124" s="55" customFormat="1" spans="3:3">
      <c r="C124" s="77"/>
    </row>
    <row r="125" s="55" customFormat="1" spans="3:3">
      <c r="C125" s="77"/>
    </row>
    <row r="126" s="55" customFormat="1" spans="3:3">
      <c r="C126" s="77"/>
    </row>
    <row r="127" s="55" customFormat="1" spans="3:3">
      <c r="C127" s="77"/>
    </row>
    <row r="128" s="55" customFormat="1" spans="3:3">
      <c r="C128" s="77"/>
    </row>
    <row r="129" s="55" customFormat="1" spans="3:3">
      <c r="C129" s="77"/>
    </row>
    <row r="130" s="55" customFormat="1" spans="3:3">
      <c r="C130" s="77"/>
    </row>
    <row r="131" s="55" customFormat="1" spans="3:3">
      <c r="C131" s="77"/>
    </row>
    <row r="132" s="55" customFormat="1" spans="3:3">
      <c r="C132" s="77"/>
    </row>
    <row r="133" s="55" customFormat="1" spans="3:3">
      <c r="C133" s="77"/>
    </row>
    <row r="134" s="55" customFormat="1" spans="3:3">
      <c r="C134" s="77"/>
    </row>
    <row r="135" s="55" customFormat="1" spans="3:3">
      <c r="C135" s="77"/>
    </row>
    <row r="136" s="55" customFormat="1" spans="3:3">
      <c r="C136" s="77"/>
    </row>
    <row r="137" s="55" customFormat="1" spans="3:3">
      <c r="C137" s="77"/>
    </row>
    <row r="138" s="55" customFormat="1" spans="3:3">
      <c r="C138" s="77"/>
    </row>
    <row r="139" s="55" customFormat="1" spans="3:3">
      <c r="C139" s="77"/>
    </row>
    <row r="140" s="55" customFormat="1" spans="3:3">
      <c r="C140" s="77"/>
    </row>
    <row r="141" s="55" customFormat="1" spans="3:3">
      <c r="C141" s="77"/>
    </row>
    <row r="142" s="55" customFormat="1" spans="3:3">
      <c r="C142" s="77"/>
    </row>
    <row r="143" s="55" customFormat="1" spans="3:3">
      <c r="C143" s="77"/>
    </row>
    <row r="144" s="55" customFormat="1" spans="3:3">
      <c r="C144" s="77"/>
    </row>
    <row r="145" s="55" customFormat="1" spans="3:3">
      <c r="C145" s="77"/>
    </row>
    <row r="146" s="55" customFormat="1" spans="3:3">
      <c r="C146" s="77"/>
    </row>
    <row r="147" s="55" customFormat="1" spans="3:3">
      <c r="C147" s="77"/>
    </row>
    <row r="148" s="55" customFormat="1" spans="3:3">
      <c r="C148" s="77"/>
    </row>
    <row r="149" s="55" customFormat="1" spans="3:3">
      <c r="C149" s="77"/>
    </row>
    <row r="150" s="55" customFormat="1" spans="3:3">
      <c r="C150" s="77"/>
    </row>
    <row r="151" s="55" customFormat="1" spans="3:3">
      <c r="C151" s="77"/>
    </row>
    <row r="152" s="55" customFormat="1" spans="3:3">
      <c r="C152" s="77"/>
    </row>
    <row r="153" s="55" customFormat="1" spans="3:3">
      <c r="C153" s="77"/>
    </row>
  </sheetData>
  <mergeCells count="3">
    <mergeCell ref="A2:D2"/>
    <mergeCell ref="A3:B3"/>
    <mergeCell ref="C3:D3"/>
  </mergeCells>
  <pageMargins left="0.708661417322835" right="0.708661417322835" top="0.94488188976378" bottom="0.748031496062992" header="0.31496062992126" footer="0.31496062992126"/>
  <pageSetup paperSize="9" firstPageNumber="53" orientation="portrait" useFirstPageNumber="1" horizontalDpi="600" verticalDpi="600"/>
  <headerFooter>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9"/>
  <sheetViews>
    <sheetView workbookViewId="0">
      <selection activeCell="A1" sqref="A1"/>
    </sheetView>
  </sheetViews>
  <sheetFormatPr defaultColWidth="9" defaultRowHeight="15.75" outlineLevelCol="3"/>
  <cols>
    <col min="1" max="1" width="12.625" style="53" customWidth="1"/>
    <col min="2" max="2" width="42.25" style="53" customWidth="1"/>
    <col min="3" max="3" width="8.875" style="54" customWidth="1"/>
    <col min="4" max="4" width="23.875" style="53" customWidth="1"/>
    <col min="5" max="16384" width="9" style="53"/>
  </cols>
  <sheetData>
    <row r="1" s="49" customFormat="1" ht="30" customHeight="1" spans="1:3">
      <c r="A1" s="55" t="s">
        <v>1155</v>
      </c>
      <c r="B1" s="55"/>
      <c r="C1" s="56"/>
    </row>
    <row r="2" ht="41.25" customHeight="1" spans="1:4">
      <c r="A2" s="57" t="s">
        <v>1156</v>
      </c>
      <c r="B2" s="57"/>
      <c r="C2" s="57"/>
      <c r="D2" s="57"/>
    </row>
    <row r="3" ht="33.75" customHeight="1" spans="1:4">
      <c r="A3" s="58" t="s">
        <v>1157</v>
      </c>
      <c r="B3" s="58"/>
      <c r="C3" s="59" t="s">
        <v>1158</v>
      </c>
      <c r="D3" s="54"/>
    </row>
    <row r="4" s="50" customFormat="1" ht="43.5" customHeight="1" spans="1:4">
      <c r="A4" s="60" t="s">
        <v>64</v>
      </c>
      <c r="B4" s="61" t="s">
        <v>1159</v>
      </c>
      <c r="C4" s="61" t="s">
        <v>66</v>
      </c>
      <c r="D4" s="62" t="s">
        <v>67</v>
      </c>
    </row>
    <row r="5" s="52" customFormat="1" ht="27.75" customHeight="1" spans="1:4">
      <c r="A5" s="63">
        <v>208</v>
      </c>
      <c r="B5" s="63" t="s">
        <v>964</v>
      </c>
      <c r="C5" s="64">
        <v>0</v>
      </c>
      <c r="D5" s="71"/>
    </row>
    <row r="6" s="52" customFormat="1" ht="27.75" customHeight="1" spans="1:4">
      <c r="A6" s="63">
        <v>20804</v>
      </c>
      <c r="B6" s="63" t="s">
        <v>1160</v>
      </c>
      <c r="C6" s="64">
        <v>0</v>
      </c>
      <c r="D6" s="71"/>
    </row>
    <row r="7" s="52" customFormat="1" ht="27.75" customHeight="1" spans="1:4">
      <c r="A7" s="63">
        <v>2080451</v>
      </c>
      <c r="B7" s="63" t="s">
        <v>1161</v>
      </c>
      <c r="C7" s="64">
        <v>0</v>
      </c>
      <c r="D7" s="71"/>
    </row>
    <row r="8" s="52" customFormat="1" ht="27.75" customHeight="1" spans="1:4">
      <c r="A8" s="63">
        <v>223</v>
      </c>
      <c r="B8" s="63" t="s">
        <v>1162</v>
      </c>
      <c r="C8" s="64">
        <f>C9+C10</f>
        <v>1695</v>
      </c>
      <c r="D8" s="65"/>
    </row>
    <row r="9" s="52" customFormat="1" ht="27.75" customHeight="1" spans="1:4">
      <c r="A9" s="63">
        <v>22301</v>
      </c>
      <c r="B9" s="63" t="s">
        <v>1163</v>
      </c>
      <c r="C9" s="64">
        <v>0</v>
      </c>
      <c r="D9" s="65"/>
    </row>
    <row r="10" s="52" customFormat="1" ht="27.75" customHeight="1" spans="1:4">
      <c r="A10" s="63">
        <v>22399</v>
      </c>
      <c r="B10" s="63" t="s">
        <v>1164</v>
      </c>
      <c r="C10" s="64">
        <f>C11</f>
        <v>1695</v>
      </c>
      <c r="D10" s="72"/>
    </row>
    <row r="11" s="51" customFormat="1" ht="141" customHeight="1" spans="1:4">
      <c r="A11" s="63" t="s">
        <v>1165</v>
      </c>
      <c r="B11" s="63" t="s">
        <v>1166</v>
      </c>
      <c r="C11" s="64">
        <v>1695</v>
      </c>
      <c r="D11" s="73" t="s">
        <v>1167</v>
      </c>
    </row>
    <row r="12" s="51" customFormat="1" ht="23.25" customHeight="1" spans="1:4">
      <c r="A12" s="74"/>
      <c r="B12" s="75" t="s">
        <v>1168</v>
      </c>
      <c r="C12" s="67">
        <f>C5+C8</f>
        <v>1695</v>
      </c>
      <c r="D12" s="76"/>
    </row>
    <row r="13" s="51" customFormat="1" ht="26.25" customHeight="1" spans="1:4">
      <c r="A13" s="63" t="s">
        <v>1169</v>
      </c>
      <c r="B13" s="63" t="s">
        <v>582</v>
      </c>
      <c r="C13" s="64">
        <f t="shared" ref="C13:C14" si="0">C14</f>
        <v>397</v>
      </c>
      <c r="D13" s="65"/>
    </row>
    <row r="14" s="51" customFormat="1" ht="25.5" customHeight="1" spans="1:4">
      <c r="A14" s="63" t="s">
        <v>1170</v>
      </c>
      <c r="B14" s="63" t="s">
        <v>1171</v>
      </c>
      <c r="C14" s="64">
        <f t="shared" si="0"/>
        <v>397</v>
      </c>
      <c r="D14" s="65"/>
    </row>
    <row r="15" s="51" customFormat="1" ht="68.25" customHeight="1" spans="1:4">
      <c r="A15" s="63" t="s">
        <v>1172</v>
      </c>
      <c r="B15" s="63" t="s">
        <v>1173</v>
      </c>
      <c r="C15" s="64">
        <v>397</v>
      </c>
      <c r="D15" s="72" t="s">
        <v>1174</v>
      </c>
    </row>
    <row r="16" s="52" customFormat="1" ht="30" customHeight="1" spans="1:4">
      <c r="A16" s="65"/>
      <c r="B16" s="66" t="s">
        <v>599</v>
      </c>
      <c r="C16" s="67">
        <f>C12+C13</f>
        <v>2092</v>
      </c>
      <c r="D16" s="65"/>
    </row>
    <row r="17" s="51" customFormat="1" ht="12.75" spans="3:3">
      <c r="C17" s="70"/>
    </row>
    <row r="18" s="51" customFormat="1" ht="12.75" spans="3:3">
      <c r="C18" s="70"/>
    </row>
    <row r="19" s="51" customFormat="1" ht="12.75" spans="3:3">
      <c r="C19" s="70"/>
    </row>
    <row r="20" s="51" customFormat="1" ht="12.75" spans="3:3">
      <c r="C20" s="70"/>
    </row>
    <row r="21" s="51" customFormat="1" ht="12.75" spans="3:3">
      <c r="C21" s="70"/>
    </row>
    <row r="22" s="51" customFormat="1" ht="12.75" spans="3:3">
      <c r="C22" s="70"/>
    </row>
    <row r="23" s="51" customFormat="1" ht="12.75" spans="3:3">
      <c r="C23" s="70"/>
    </row>
    <row r="24" s="51" customFormat="1" ht="12.75" spans="3:3">
      <c r="C24" s="70"/>
    </row>
    <row r="25" s="51" customFormat="1" ht="12.75" spans="3:3">
      <c r="C25" s="70"/>
    </row>
    <row r="26" s="51" customFormat="1" ht="12.75" spans="3:3">
      <c r="C26" s="70"/>
    </row>
    <row r="27" s="51" customFormat="1" ht="12.75" spans="3:3">
      <c r="C27" s="70"/>
    </row>
    <row r="28" s="51" customFormat="1" ht="12.75" spans="3:3">
      <c r="C28" s="70"/>
    </row>
    <row r="29" s="51" customFormat="1" ht="12.75" spans="3:3">
      <c r="C29" s="70"/>
    </row>
    <row r="30" s="51" customFormat="1" ht="12.75" spans="3:3">
      <c r="C30" s="70"/>
    </row>
    <row r="31" s="51" customFormat="1" ht="12.75" spans="3:3">
      <c r="C31" s="70"/>
    </row>
    <row r="32" s="51" customFormat="1" ht="12.75" spans="3:3">
      <c r="C32" s="70"/>
    </row>
    <row r="33" s="51" customFormat="1" ht="12.75" spans="3:3">
      <c r="C33" s="70"/>
    </row>
    <row r="34" s="51" customFormat="1" ht="12.75" spans="3:3">
      <c r="C34" s="70"/>
    </row>
    <row r="35" s="51" customFormat="1" ht="12.75" spans="3:3">
      <c r="C35" s="70"/>
    </row>
    <row r="36" s="51" customFormat="1" ht="12.75" spans="3:3">
      <c r="C36" s="70"/>
    </row>
    <row r="37" s="51" customFormat="1" ht="12.75" spans="3:3">
      <c r="C37" s="70"/>
    </row>
    <row r="38" s="51" customFormat="1" ht="12.75" spans="3:3">
      <c r="C38" s="70"/>
    </row>
    <row r="39" s="51" customFormat="1" ht="12.75" spans="3:3">
      <c r="C39" s="70"/>
    </row>
    <row r="40" s="51" customFormat="1" ht="12.75" spans="3:3">
      <c r="C40" s="70"/>
    </row>
    <row r="41" s="51" customFormat="1" ht="12.75" spans="3:3">
      <c r="C41" s="70"/>
    </row>
    <row r="42" s="51" customFormat="1" ht="12.75" spans="3:3">
      <c r="C42" s="70"/>
    </row>
    <row r="43" s="51" customFormat="1" ht="12.75" spans="3:3">
      <c r="C43" s="70"/>
    </row>
    <row r="44" s="51" customFormat="1" ht="12.75" spans="3:3">
      <c r="C44" s="70"/>
    </row>
    <row r="45" s="51" customFormat="1" ht="12.75" spans="3:3">
      <c r="C45" s="70"/>
    </row>
    <row r="46" s="51" customFormat="1" ht="12.75" spans="3:3">
      <c r="C46" s="70"/>
    </row>
    <row r="47" s="51" customFormat="1" ht="12.75" spans="3:3">
      <c r="C47" s="70"/>
    </row>
    <row r="48" s="51" customFormat="1" ht="12.75" spans="3:3">
      <c r="C48" s="70"/>
    </row>
    <row r="49" s="51" customFormat="1" ht="12.75" spans="3:3">
      <c r="C49" s="70"/>
    </row>
    <row r="50" s="51" customFormat="1" ht="12.75" spans="3:3">
      <c r="C50" s="70"/>
    </row>
    <row r="51" s="51" customFormat="1" ht="12.75" spans="3:3">
      <c r="C51" s="70"/>
    </row>
    <row r="52" s="51" customFormat="1" ht="12.75" spans="3:3">
      <c r="C52" s="70"/>
    </row>
    <row r="53" s="51" customFormat="1" ht="12.75" spans="3:3">
      <c r="C53" s="70"/>
    </row>
    <row r="54" s="51" customFormat="1" ht="12.75" spans="3:3">
      <c r="C54" s="70"/>
    </row>
    <row r="55" s="51" customFormat="1" ht="12.75" spans="3:3">
      <c r="C55" s="70"/>
    </row>
    <row r="56" s="51" customFormat="1" ht="12.75" spans="3:3">
      <c r="C56" s="70"/>
    </row>
    <row r="57" s="51" customFormat="1" ht="12.75" spans="3:3">
      <c r="C57" s="70"/>
    </row>
    <row r="58" s="51" customFormat="1" ht="12.75" spans="3:3">
      <c r="C58" s="70"/>
    </row>
    <row r="59" s="51" customFormat="1" ht="12.75" spans="3:3">
      <c r="C59" s="70"/>
    </row>
    <row r="60" s="51" customFormat="1" ht="12.75" spans="3:3">
      <c r="C60" s="70"/>
    </row>
    <row r="61" s="51" customFormat="1" ht="12.75" spans="3:3">
      <c r="C61" s="70"/>
    </row>
    <row r="62" s="51" customFormat="1" ht="12.75" spans="3:3">
      <c r="C62" s="70"/>
    </row>
    <row r="63" s="51" customFormat="1" ht="12.75" spans="3:3">
      <c r="C63" s="70"/>
    </row>
    <row r="64" s="51" customFormat="1" ht="12.75" spans="3:3">
      <c r="C64" s="70"/>
    </row>
    <row r="65" s="51" customFormat="1" ht="12.75" spans="3:3">
      <c r="C65" s="70"/>
    </row>
    <row r="66" s="51" customFormat="1" ht="12.75" spans="3:3">
      <c r="C66" s="70"/>
    </row>
    <row r="67" s="51" customFormat="1" ht="12.75" spans="3:3">
      <c r="C67" s="70"/>
    </row>
    <row r="68" s="51" customFormat="1" ht="12.75" spans="3:3">
      <c r="C68" s="70"/>
    </row>
    <row r="69" s="51" customFormat="1" ht="12.75" spans="3:3">
      <c r="C69" s="70"/>
    </row>
  </sheetData>
  <mergeCells count="2">
    <mergeCell ref="A2:D2"/>
    <mergeCell ref="A3:B3"/>
  </mergeCells>
  <pageMargins left="0.708661417322835" right="0.708661417322835" top="0.748031496062992" bottom="0.748031496062992" header="0.31496062992126" footer="0.31496062992126"/>
  <pageSetup paperSize="9" firstPageNumber="54" orientation="portrait" useFirstPageNumber="1" horizontalDpi="600" verticalDpi="600"/>
  <headerFooter>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workbookViewId="0">
      <selection activeCell="A1" sqref="A1"/>
    </sheetView>
  </sheetViews>
  <sheetFormatPr defaultColWidth="9" defaultRowHeight="15.75" outlineLevelCol="3"/>
  <cols>
    <col min="1" max="1" width="12.625" style="53" customWidth="1"/>
    <col min="2" max="2" width="42.25" style="53" customWidth="1"/>
    <col min="3" max="3" width="8.875" style="54" customWidth="1"/>
    <col min="4" max="4" width="23.875" style="53" customWidth="1"/>
    <col min="5" max="16384" width="9" style="53"/>
  </cols>
  <sheetData>
    <row r="1" s="49" customFormat="1" ht="30" customHeight="1" spans="1:3">
      <c r="A1" s="55" t="s">
        <v>1175</v>
      </c>
      <c r="B1" s="55"/>
      <c r="C1" s="56"/>
    </row>
    <row r="2" ht="41.25" customHeight="1" spans="1:4">
      <c r="A2" s="57" t="s">
        <v>1176</v>
      </c>
      <c r="B2" s="57"/>
      <c r="C2" s="57"/>
      <c r="D2" s="57"/>
    </row>
    <row r="3" ht="33.75" customHeight="1" spans="1:4">
      <c r="A3" s="58" t="s">
        <v>1157</v>
      </c>
      <c r="B3" s="58"/>
      <c r="C3" s="59" t="s">
        <v>1158</v>
      </c>
      <c r="D3" s="54"/>
    </row>
    <row r="4" s="50" customFormat="1" ht="43.5" customHeight="1" spans="1:4">
      <c r="A4" s="60" t="s">
        <v>64</v>
      </c>
      <c r="B4" s="61" t="s">
        <v>1159</v>
      </c>
      <c r="C4" s="61" t="s">
        <v>66</v>
      </c>
      <c r="D4" s="62" t="s">
        <v>67</v>
      </c>
    </row>
    <row r="5" s="51" customFormat="1" ht="26.25" customHeight="1" spans="1:4">
      <c r="A5" s="63"/>
      <c r="B5" s="63" t="s">
        <v>582</v>
      </c>
      <c r="C5" s="64"/>
      <c r="D5" s="65"/>
    </row>
    <row r="6" s="51" customFormat="1" ht="25.5" customHeight="1" spans="1:4">
      <c r="A6" s="63"/>
      <c r="B6" s="63" t="s">
        <v>1177</v>
      </c>
      <c r="C6" s="64"/>
      <c r="D6" s="65"/>
    </row>
    <row r="7" s="52" customFormat="1" ht="30" customHeight="1" spans="1:4">
      <c r="A7" s="65"/>
      <c r="B7" s="66" t="s">
        <v>599</v>
      </c>
      <c r="C7" s="67"/>
      <c r="D7" s="65"/>
    </row>
    <row r="8" s="51" customFormat="1" ht="24" customHeight="1" spans="1:4">
      <c r="A8" s="68" t="s">
        <v>1178</v>
      </c>
      <c r="B8" s="69"/>
      <c r="C8" s="69"/>
      <c r="D8" s="69"/>
    </row>
    <row r="9" s="51" customFormat="1" ht="12.75" spans="3:3">
      <c r="C9" s="70"/>
    </row>
    <row r="10" s="51" customFormat="1" ht="12.75" spans="3:3">
      <c r="C10" s="70"/>
    </row>
    <row r="11" s="51" customFormat="1" ht="12.75" spans="3:3">
      <c r="C11" s="70"/>
    </row>
    <row r="12" s="51" customFormat="1" ht="12.75" spans="3:3">
      <c r="C12" s="70"/>
    </row>
    <row r="13" s="51" customFormat="1" ht="12.75" spans="3:3">
      <c r="C13" s="70"/>
    </row>
    <row r="14" s="51" customFormat="1" ht="12.75" spans="3:3">
      <c r="C14" s="70"/>
    </row>
    <row r="15" s="51" customFormat="1" ht="12.75" spans="3:3">
      <c r="C15" s="70"/>
    </row>
    <row r="16" s="51" customFormat="1" ht="12.75" spans="3:3">
      <c r="C16" s="70"/>
    </row>
    <row r="17" s="51" customFormat="1" ht="12.75" spans="3:3">
      <c r="C17" s="70"/>
    </row>
    <row r="18" s="51" customFormat="1" ht="12.75" spans="3:3">
      <c r="C18" s="70"/>
    </row>
    <row r="19" s="51" customFormat="1" ht="12.75" spans="3:3">
      <c r="C19" s="70"/>
    </row>
    <row r="20" s="51" customFormat="1" ht="12.75" spans="3:3">
      <c r="C20" s="70"/>
    </row>
    <row r="21" s="51" customFormat="1" ht="12.75" spans="3:3">
      <c r="C21" s="70"/>
    </row>
    <row r="22" s="51" customFormat="1" ht="12.75" spans="3:3">
      <c r="C22" s="70"/>
    </row>
    <row r="23" s="51" customFormat="1" ht="12.75" spans="3:3">
      <c r="C23" s="70"/>
    </row>
    <row r="24" s="51" customFormat="1" ht="12.75" spans="3:3">
      <c r="C24" s="70"/>
    </row>
    <row r="25" s="51" customFormat="1" ht="12.75" spans="3:3">
      <c r="C25" s="70"/>
    </row>
    <row r="26" s="51" customFormat="1" ht="12.75" spans="3:3">
      <c r="C26" s="70"/>
    </row>
    <row r="27" s="51" customFormat="1" ht="12.75" spans="3:3">
      <c r="C27" s="70"/>
    </row>
    <row r="28" s="51" customFormat="1" ht="12.75" spans="3:3">
      <c r="C28" s="70"/>
    </row>
    <row r="29" s="51" customFormat="1" ht="12.75" spans="3:3">
      <c r="C29" s="70"/>
    </row>
    <row r="30" s="51" customFormat="1" ht="12.75" spans="3:3">
      <c r="C30" s="70"/>
    </row>
    <row r="31" s="51" customFormat="1" ht="12.75" spans="3:3">
      <c r="C31" s="70"/>
    </row>
    <row r="32" s="51" customFormat="1" ht="12.75" spans="3:3">
      <c r="C32" s="70"/>
    </row>
    <row r="33" s="51" customFormat="1" ht="12.75" spans="3:3">
      <c r="C33" s="70"/>
    </row>
    <row r="34" s="51" customFormat="1" ht="12.75" spans="3:3">
      <c r="C34" s="70"/>
    </row>
    <row r="35" s="51" customFormat="1" ht="12.75" spans="3:3">
      <c r="C35" s="70"/>
    </row>
    <row r="36" s="51" customFormat="1" ht="12.75" spans="3:3">
      <c r="C36" s="70"/>
    </row>
    <row r="37" s="51" customFormat="1" ht="12.75" spans="3:3">
      <c r="C37" s="70"/>
    </row>
    <row r="38" s="51" customFormat="1" ht="12.75" spans="3:3">
      <c r="C38" s="70"/>
    </row>
    <row r="39" s="51" customFormat="1" ht="12.75" spans="3:3">
      <c r="C39" s="70"/>
    </row>
    <row r="40" s="51" customFormat="1" ht="12.75" spans="3:3">
      <c r="C40" s="70"/>
    </row>
    <row r="41" s="51" customFormat="1" ht="12.75" spans="3:3">
      <c r="C41" s="70"/>
    </row>
    <row r="42" s="51" customFormat="1" ht="12.75" spans="3:3">
      <c r="C42" s="70"/>
    </row>
    <row r="43" s="51" customFormat="1" ht="12.75" spans="3:3">
      <c r="C43" s="70"/>
    </row>
    <row r="44" s="51" customFormat="1" ht="12.75" spans="3:3">
      <c r="C44" s="70"/>
    </row>
    <row r="45" s="51" customFormat="1" ht="12.75" spans="3:3">
      <c r="C45" s="70"/>
    </row>
    <row r="46" s="51" customFormat="1" ht="12.75" spans="3:3">
      <c r="C46" s="70"/>
    </row>
    <row r="47" s="51" customFormat="1" ht="12.75" spans="3:3">
      <c r="C47" s="70"/>
    </row>
    <row r="48" s="51" customFormat="1" ht="12.75" spans="3:3">
      <c r="C48" s="70"/>
    </row>
    <row r="49" s="51" customFormat="1" ht="12.75" spans="3:3">
      <c r="C49" s="70"/>
    </row>
    <row r="50" s="51" customFormat="1" ht="12.75" spans="3:3">
      <c r="C50" s="70"/>
    </row>
    <row r="51" s="51" customFormat="1" ht="12.75" spans="3:3">
      <c r="C51" s="70"/>
    </row>
    <row r="52" s="51" customFormat="1" ht="12.75" spans="3:3">
      <c r="C52" s="70"/>
    </row>
    <row r="53" s="51" customFormat="1" ht="12.75" spans="3:3">
      <c r="C53" s="70"/>
    </row>
    <row r="54" s="51" customFormat="1" ht="12.75" spans="3:3">
      <c r="C54" s="70"/>
    </row>
    <row r="55" s="51" customFormat="1" ht="12.75" spans="3:3">
      <c r="C55" s="70"/>
    </row>
    <row r="56" s="51" customFormat="1" ht="12.75" spans="3:3">
      <c r="C56" s="70"/>
    </row>
    <row r="57" s="51" customFormat="1" ht="12.75" spans="3:3">
      <c r="C57" s="70"/>
    </row>
    <row r="58" s="51" customFormat="1" ht="12.75" spans="3:3">
      <c r="C58" s="70"/>
    </row>
    <row r="59" s="51" customFormat="1" ht="12.75" spans="3:3">
      <c r="C59" s="70"/>
    </row>
    <row r="60" s="51" customFormat="1" ht="12.75" spans="3:3">
      <c r="C60" s="70"/>
    </row>
  </sheetData>
  <mergeCells count="3">
    <mergeCell ref="A2:D2"/>
    <mergeCell ref="A3:B3"/>
    <mergeCell ref="A8:D8"/>
  </mergeCells>
  <pageMargins left="0.7" right="0.7" top="0.75" bottom="0.75" header="0.3" footer="0.3"/>
  <pageSetup paperSize="9"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9"/>
  <sheetViews>
    <sheetView workbookViewId="0">
      <selection activeCell="A2" sqref="A2:D2"/>
    </sheetView>
  </sheetViews>
  <sheetFormatPr defaultColWidth="9" defaultRowHeight="15.75" outlineLevelCol="3"/>
  <cols>
    <col min="1" max="1" width="11.25" style="31" customWidth="1"/>
    <col min="2" max="2" width="50.25" style="31" customWidth="1"/>
    <col min="3" max="3" width="14.75" style="32" customWidth="1"/>
    <col min="4" max="4" width="7" style="31" customWidth="1"/>
    <col min="5" max="16384" width="9" style="31"/>
  </cols>
  <sheetData>
    <row r="1" ht="23.25" customHeight="1" spans="1:2">
      <c r="A1" s="33" t="s">
        <v>1179</v>
      </c>
      <c r="B1" s="33"/>
    </row>
    <row r="2" ht="27.75" customHeight="1" spans="1:4">
      <c r="A2" s="34" t="s">
        <v>686</v>
      </c>
      <c r="B2" s="34"/>
      <c r="C2" s="34"/>
      <c r="D2" s="34"/>
    </row>
    <row r="3" s="29" customFormat="1" ht="23.25" customHeight="1" spans="2:4">
      <c r="B3" s="35"/>
      <c r="C3" s="36" t="s">
        <v>34</v>
      </c>
      <c r="D3" s="36"/>
    </row>
    <row r="4" s="29" customFormat="1" ht="18" customHeight="1" spans="1:4">
      <c r="A4" s="37" t="s">
        <v>64</v>
      </c>
      <c r="B4" s="38" t="s">
        <v>65</v>
      </c>
      <c r="C4" s="38" t="s">
        <v>66</v>
      </c>
      <c r="D4" s="39" t="s">
        <v>67</v>
      </c>
    </row>
    <row r="5" s="29" customFormat="1" ht="18" customHeight="1" spans="1:4">
      <c r="A5" s="37"/>
      <c r="B5" s="40" t="s">
        <v>617</v>
      </c>
      <c r="C5" s="41">
        <f>C6+C8+C43</f>
        <v>116435</v>
      </c>
      <c r="D5" s="39"/>
    </row>
    <row r="6" s="29" customFormat="1" ht="18" customHeight="1" spans="1:4">
      <c r="A6" s="42">
        <v>11001</v>
      </c>
      <c r="B6" s="43" t="s">
        <v>95</v>
      </c>
      <c r="C6" s="44">
        <f>SUM(C7:C7)</f>
        <v>19054</v>
      </c>
      <c r="D6" s="45"/>
    </row>
    <row r="7" s="29" customFormat="1" ht="18" customHeight="1" spans="1:4">
      <c r="A7" s="42">
        <v>1100199</v>
      </c>
      <c r="B7" s="46" t="s">
        <v>96</v>
      </c>
      <c r="C7" s="44">
        <v>19054</v>
      </c>
      <c r="D7" s="45"/>
    </row>
    <row r="8" s="29" customFormat="1" ht="18" customHeight="1" spans="1:4">
      <c r="A8" s="42">
        <v>11002</v>
      </c>
      <c r="B8" s="43" t="s">
        <v>97</v>
      </c>
      <c r="C8" s="44">
        <f>SUM(C9:C42)</f>
        <v>39630</v>
      </c>
      <c r="D8" s="45"/>
    </row>
    <row r="9" s="29" customFormat="1" ht="18" customHeight="1" spans="1:4">
      <c r="A9" s="42">
        <v>1100202</v>
      </c>
      <c r="B9" s="43" t="s">
        <v>98</v>
      </c>
      <c r="C9" s="44">
        <v>2864</v>
      </c>
      <c r="D9" s="45"/>
    </row>
    <row r="10" s="29" customFormat="1" ht="18" customHeight="1" spans="1:4">
      <c r="A10" s="42">
        <v>1100207</v>
      </c>
      <c r="B10" s="43" t="s">
        <v>99</v>
      </c>
      <c r="C10" s="44">
        <v>24220</v>
      </c>
      <c r="D10" s="45"/>
    </row>
    <row r="11" s="29" customFormat="1" ht="18" customHeight="1" spans="1:4">
      <c r="A11" s="42">
        <v>1100208</v>
      </c>
      <c r="B11" s="43" t="s">
        <v>100</v>
      </c>
      <c r="C11" s="44">
        <v>-35917</v>
      </c>
      <c r="D11" s="45"/>
    </row>
    <row r="12" s="29" customFormat="1" ht="18" customHeight="1" spans="1:4">
      <c r="A12" s="42">
        <v>1100299</v>
      </c>
      <c r="B12" s="43" t="s">
        <v>101</v>
      </c>
      <c r="C12" s="44">
        <v>2237</v>
      </c>
      <c r="D12" s="45"/>
    </row>
    <row r="13" s="29" customFormat="1" ht="18" customHeight="1" spans="1:4">
      <c r="A13" s="42">
        <v>11002</v>
      </c>
      <c r="B13" s="43" t="s">
        <v>102</v>
      </c>
      <c r="C13" s="44">
        <v>9737</v>
      </c>
      <c r="D13" s="45"/>
    </row>
    <row r="14" s="29" customFormat="1" ht="18" customHeight="1" spans="1:4">
      <c r="A14" s="42">
        <v>1100215</v>
      </c>
      <c r="B14" s="43" t="s">
        <v>103</v>
      </c>
      <c r="C14" s="44">
        <v>3370</v>
      </c>
      <c r="D14" s="45"/>
    </row>
    <row r="15" s="29" customFormat="1" ht="18" customHeight="1" spans="1:4">
      <c r="A15" s="42">
        <v>1100220</v>
      </c>
      <c r="B15" s="43" t="s">
        <v>104</v>
      </c>
      <c r="C15" s="44">
        <v>4207</v>
      </c>
      <c r="D15" s="45"/>
    </row>
    <row r="16" s="29" customFormat="1" ht="18" customHeight="1" spans="1:4">
      <c r="A16" s="42">
        <v>1100221</v>
      </c>
      <c r="B16" s="43" t="s">
        <v>105</v>
      </c>
      <c r="C16" s="44">
        <v>502</v>
      </c>
      <c r="D16" s="45"/>
    </row>
    <row r="17" s="29" customFormat="1" ht="18" customHeight="1" spans="1:4">
      <c r="A17" s="42">
        <v>1100222</v>
      </c>
      <c r="B17" s="43" t="s">
        <v>106</v>
      </c>
      <c r="C17" s="44">
        <v>9684</v>
      </c>
      <c r="D17" s="45"/>
    </row>
    <row r="18" s="29" customFormat="1" ht="18" customHeight="1" spans="1:4">
      <c r="A18" s="42">
        <v>1100225</v>
      </c>
      <c r="B18" s="43" t="s">
        <v>107</v>
      </c>
      <c r="C18" s="44">
        <v>140</v>
      </c>
      <c r="D18" s="45"/>
    </row>
    <row r="19" s="29" customFormat="1" ht="18" customHeight="1" spans="1:4">
      <c r="A19" s="42">
        <v>1100226</v>
      </c>
      <c r="B19" s="43" t="s">
        <v>108</v>
      </c>
      <c r="C19" s="44">
        <v>0</v>
      </c>
      <c r="D19" s="45"/>
    </row>
    <row r="20" s="29" customFormat="1" ht="18" customHeight="1" spans="1:4">
      <c r="A20" s="42">
        <v>1100227</v>
      </c>
      <c r="B20" s="43" t="s">
        <v>109</v>
      </c>
      <c r="C20" s="44">
        <v>13066</v>
      </c>
      <c r="D20" s="45"/>
    </row>
    <row r="21" s="29" customFormat="1" ht="18" customHeight="1" spans="1:4">
      <c r="A21" s="42">
        <v>1100228</v>
      </c>
      <c r="B21" s="43" t="s">
        <v>110</v>
      </c>
      <c r="C21" s="44">
        <v>195</v>
      </c>
      <c r="D21" s="45"/>
    </row>
    <row r="22" s="29" customFormat="1" ht="18" customHeight="1" spans="1:4">
      <c r="A22" s="42">
        <v>1100241</v>
      </c>
      <c r="B22" s="43" t="s">
        <v>111</v>
      </c>
      <c r="C22" s="44"/>
      <c r="D22" s="45"/>
    </row>
    <row r="23" s="29" customFormat="1" ht="18" customHeight="1" spans="1:4">
      <c r="A23" s="42">
        <v>1100242</v>
      </c>
      <c r="B23" s="43" t="s">
        <v>112</v>
      </c>
      <c r="C23" s="44"/>
      <c r="D23" s="45"/>
    </row>
    <row r="24" s="29" customFormat="1" ht="18" customHeight="1" spans="1:4">
      <c r="A24" s="42">
        <v>1100243</v>
      </c>
      <c r="B24" s="46" t="s">
        <v>113</v>
      </c>
      <c r="C24" s="44"/>
      <c r="D24" s="45"/>
    </row>
    <row r="25" s="29" customFormat="1" ht="18" customHeight="1" spans="1:4">
      <c r="A25" s="42">
        <v>1100244</v>
      </c>
      <c r="B25" s="43" t="s">
        <v>114</v>
      </c>
      <c r="C25" s="44"/>
      <c r="D25" s="45"/>
    </row>
    <row r="26" s="29" customFormat="1" ht="18" customHeight="1" spans="1:4">
      <c r="A26" s="42">
        <v>1100245</v>
      </c>
      <c r="B26" s="43" t="s">
        <v>115</v>
      </c>
      <c r="C26" s="44">
        <v>748</v>
      </c>
      <c r="D26" s="45"/>
    </row>
    <row r="27" s="29" customFormat="1" ht="18" customHeight="1" spans="1:4">
      <c r="A27" s="42">
        <v>1100246</v>
      </c>
      <c r="B27" s="43" t="s">
        <v>116</v>
      </c>
      <c r="C27" s="44"/>
      <c r="D27" s="45"/>
    </row>
    <row r="28" s="29" customFormat="1" ht="18" customHeight="1" spans="1:4">
      <c r="A28" s="42">
        <v>1100247</v>
      </c>
      <c r="B28" s="43" t="s">
        <v>117</v>
      </c>
      <c r="C28" s="44"/>
      <c r="D28" s="45"/>
    </row>
    <row r="29" s="29" customFormat="1" ht="18" customHeight="1" spans="1:4">
      <c r="A29" s="42">
        <v>1100248</v>
      </c>
      <c r="B29" s="43" t="s">
        <v>118</v>
      </c>
      <c r="C29" s="44">
        <v>2503</v>
      </c>
      <c r="D29" s="45"/>
    </row>
    <row r="30" s="29" customFormat="1" ht="18" customHeight="1" spans="1:4">
      <c r="A30" s="42">
        <v>1100249</v>
      </c>
      <c r="B30" s="43" t="s">
        <v>119</v>
      </c>
      <c r="C30" s="44">
        <v>2074</v>
      </c>
      <c r="D30" s="45"/>
    </row>
    <row r="31" s="29" customFormat="1" ht="18" customHeight="1" spans="1:4">
      <c r="A31" s="42">
        <v>1100250</v>
      </c>
      <c r="B31" s="43" t="s">
        <v>120</v>
      </c>
      <c r="C31" s="44"/>
      <c r="D31" s="45"/>
    </row>
    <row r="32" s="29" customFormat="1" ht="18" customHeight="1" spans="1:4">
      <c r="A32" s="42">
        <v>1100251</v>
      </c>
      <c r="B32" s="43" t="s">
        <v>121</v>
      </c>
      <c r="C32" s="44"/>
      <c r="D32" s="45"/>
    </row>
    <row r="33" s="29" customFormat="1" ht="18" customHeight="1" spans="1:4">
      <c r="A33" s="42">
        <v>1100252</v>
      </c>
      <c r="B33" s="43" t="s">
        <v>122</v>
      </c>
      <c r="C33" s="44"/>
      <c r="D33" s="45"/>
    </row>
    <row r="34" s="29" customFormat="1" ht="18" customHeight="1" spans="1:4">
      <c r="A34" s="42">
        <v>1100253</v>
      </c>
      <c r="B34" s="43" t="s">
        <v>123</v>
      </c>
      <c r="C34" s="44"/>
      <c r="D34" s="45"/>
    </row>
    <row r="35" s="29" customFormat="1" ht="18" customHeight="1" spans="1:4">
      <c r="A35" s="42">
        <v>1100254</v>
      </c>
      <c r="B35" s="43" t="s">
        <v>124</v>
      </c>
      <c r="C35" s="44"/>
      <c r="D35" s="45"/>
    </row>
    <row r="36" s="29" customFormat="1" ht="18" customHeight="1" spans="1:4">
      <c r="A36" s="42">
        <v>1100255</v>
      </c>
      <c r="B36" s="43" t="s">
        <v>125</v>
      </c>
      <c r="C36" s="44"/>
      <c r="D36" s="45"/>
    </row>
    <row r="37" s="29" customFormat="1" ht="18" customHeight="1" spans="1:4">
      <c r="A37" s="42">
        <v>1100256</v>
      </c>
      <c r="B37" s="43" t="s">
        <v>126</v>
      </c>
      <c r="C37" s="44"/>
      <c r="D37" s="45"/>
    </row>
    <row r="38" s="29" customFormat="1" ht="18" customHeight="1" spans="1:4">
      <c r="A38" s="42">
        <v>1100257</v>
      </c>
      <c r="B38" s="43" t="s">
        <v>127</v>
      </c>
      <c r="C38" s="44"/>
      <c r="D38" s="45"/>
    </row>
    <row r="39" s="29" customFormat="1" ht="18" customHeight="1" spans="1:4">
      <c r="A39" s="42">
        <v>1100258</v>
      </c>
      <c r="B39" s="43" t="s">
        <v>128</v>
      </c>
      <c r="C39" s="44"/>
      <c r="D39" s="45"/>
    </row>
    <row r="40" s="29" customFormat="1" ht="18" customHeight="1" spans="1:4">
      <c r="A40" s="42">
        <v>1100259</v>
      </c>
      <c r="B40" s="43" t="s">
        <v>129</v>
      </c>
      <c r="C40" s="44"/>
      <c r="D40" s="45"/>
    </row>
    <row r="41" s="29" customFormat="1" ht="18" customHeight="1" spans="1:4">
      <c r="A41" s="42">
        <v>1100260</v>
      </c>
      <c r="B41" s="43" t="s">
        <v>130</v>
      </c>
      <c r="C41" s="44"/>
      <c r="D41" s="45"/>
    </row>
    <row r="42" s="29" customFormat="1" ht="18" customHeight="1" spans="1:4">
      <c r="A42" s="42">
        <v>1100299</v>
      </c>
      <c r="B42" s="43" t="s">
        <v>131</v>
      </c>
      <c r="C42" s="44"/>
      <c r="D42" s="45"/>
    </row>
    <row r="43" s="29" customFormat="1" ht="18" customHeight="1" spans="1:4">
      <c r="A43" s="42">
        <v>11003</v>
      </c>
      <c r="B43" s="43" t="s">
        <v>132</v>
      </c>
      <c r="C43" s="44">
        <f>SUM(C44:C63)</f>
        <v>57751</v>
      </c>
      <c r="D43" s="45"/>
    </row>
    <row r="44" s="29" customFormat="1" ht="18" customHeight="1" spans="1:4">
      <c r="A44" s="42">
        <v>1100301</v>
      </c>
      <c r="B44" s="43" t="s">
        <v>133</v>
      </c>
      <c r="C44" s="44">
        <v>1542</v>
      </c>
      <c r="D44" s="47"/>
    </row>
    <row r="45" s="29" customFormat="1" ht="18" customHeight="1" spans="1:4">
      <c r="A45" s="42">
        <v>1100302</v>
      </c>
      <c r="B45" s="43" t="s">
        <v>134</v>
      </c>
      <c r="C45" s="44"/>
      <c r="D45" s="47"/>
    </row>
    <row r="46" s="29" customFormat="1" ht="18" customHeight="1" spans="1:4">
      <c r="A46" s="42">
        <v>1100303</v>
      </c>
      <c r="B46" s="46" t="s">
        <v>135</v>
      </c>
      <c r="C46" s="44">
        <v>501</v>
      </c>
      <c r="D46" s="47"/>
    </row>
    <row r="47" s="29" customFormat="1" ht="18" customHeight="1" spans="1:4">
      <c r="A47" s="42">
        <v>1100304</v>
      </c>
      <c r="B47" s="43" t="s">
        <v>136</v>
      </c>
      <c r="C47" s="44">
        <v>3246</v>
      </c>
      <c r="D47" s="47"/>
    </row>
    <row r="48" s="29" customFormat="1" ht="18" customHeight="1" spans="1:4">
      <c r="A48" s="42">
        <v>1100305</v>
      </c>
      <c r="B48" s="43" t="s">
        <v>137</v>
      </c>
      <c r="C48" s="44">
        <v>3765</v>
      </c>
      <c r="D48" s="47"/>
    </row>
    <row r="49" s="29" customFormat="1" ht="18" customHeight="1" spans="1:4">
      <c r="A49" s="42">
        <v>1100306</v>
      </c>
      <c r="B49" s="43" t="s">
        <v>138</v>
      </c>
      <c r="C49" s="44">
        <v>160</v>
      </c>
      <c r="D49" s="47"/>
    </row>
    <row r="50" s="29" customFormat="1" ht="18" customHeight="1" spans="1:4">
      <c r="A50" s="42">
        <v>1100307</v>
      </c>
      <c r="B50" s="43" t="s">
        <v>139</v>
      </c>
      <c r="C50" s="44">
        <v>1232</v>
      </c>
      <c r="D50" s="47"/>
    </row>
    <row r="51" s="29" customFormat="1" ht="18" customHeight="1" spans="1:4">
      <c r="A51" s="42">
        <v>1100308</v>
      </c>
      <c r="B51" s="43" t="s">
        <v>140</v>
      </c>
      <c r="C51" s="44">
        <v>4226</v>
      </c>
      <c r="D51" s="47"/>
    </row>
    <row r="52" s="29" customFormat="1" ht="18" customHeight="1" spans="1:4">
      <c r="A52" s="42">
        <v>1100310</v>
      </c>
      <c r="B52" s="43" t="s">
        <v>141</v>
      </c>
      <c r="C52" s="44">
        <v>4144</v>
      </c>
      <c r="D52" s="47"/>
    </row>
    <row r="53" s="29" customFormat="1" ht="18" customHeight="1" spans="1:4">
      <c r="A53" s="42">
        <v>1100311</v>
      </c>
      <c r="B53" s="43" t="s">
        <v>142</v>
      </c>
      <c r="C53" s="44">
        <v>2096</v>
      </c>
      <c r="D53" s="47"/>
    </row>
    <row r="54" s="29" customFormat="1" ht="18" customHeight="1" spans="1:4">
      <c r="A54" s="42">
        <v>1100312</v>
      </c>
      <c r="B54" s="43" t="s">
        <v>143</v>
      </c>
      <c r="C54" s="44">
        <v>562</v>
      </c>
      <c r="D54" s="47"/>
    </row>
    <row r="55" s="29" customFormat="1" ht="18" customHeight="1" spans="1:4">
      <c r="A55" s="42">
        <v>1100313</v>
      </c>
      <c r="B55" s="43" t="s">
        <v>144</v>
      </c>
      <c r="C55" s="44">
        <v>8987</v>
      </c>
      <c r="D55" s="47"/>
    </row>
    <row r="56" s="29" customFormat="1" ht="18" customHeight="1" spans="1:4">
      <c r="A56" s="42">
        <v>1100314</v>
      </c>
      <c r="B56" s="43" t="s">
        <v>145</v>
      </c>
      <c r="C56" s="44">
        <v>23872</v>
      </c>
      <c r="D56" s="47"/>
    </row>
    <row r="57" s="29" customFormat="1" ht="18" customHeight="1" spans="1:4">
      <c r="A57" s="42">
        <v>1100315</v>
      </c>
      <c r="B57" s="43" t="s">
        <v>146</v>
      </c>
      <c r="C57" s="44">
        <v>0</v>
      </c>
      <c r="D57" s="47"/>
    </row>
    <row r="58" s="29" customFormat="1" ht="18" customHeight="1" spans="1:4">
      <c r="A58" s="42">
        <v>1100316</v>
      </c>
      <c r="B58" s="43" t="s">
        <v>147</v>
      </c>
      <c r="C58" s="44">
        <v>150</v>
      </c>
      <c r="D58" s="47"/>
    </row>
    <row r="59" s="29" customFormat="1" ht="18" customHeight="1" spans="1:4">
      <c r="A59" s="42">
        <v>1100317</v>
      </c>
      <c r="B59" s="43" t="s">
        <v>148</v>
      </c>
      <c r="C59" s="44"/>
      <c r="D59" s="45"/>
    </row>
    <row r="60" s="29" customFormat="1" ht="18" customHeight="1" spans="1:4">
      <c r="A60" s="42">
        <v>1100320</v>
      </c>
      <c r="B60" s="43" t="s">
        <v>149</v>
      </c>
      <c r="C60" s="44">
        <v>313</v>
      </c>
      <c r="D60" s="47"/>
    </row>
    <row r="61" s="29" customFormat="1" ht="18" customHeight="1" spans="1:4">
      <c r="A61" s="42">
        <v>1100321</v>
      </c>
      <c r="B61" s="43" t="s">
        <v>150</v>
      </c>
      <c r="C61" s="44">
        <v>2180</v>
      </c>
      <c r="D61" s="47"/>
    </row>
    <row r="62" s="29" customFormat="1" ht="18" customHeight="1" spans="1:4">
      <c r="A62" s="42">
        <v>1100322</v>
      </c>
      <c r="B62" s="43" t="s">
        <v>151</v>
      </c>
      <c r="C62" s="44">
        <v>760</v>
      </c>
      <c r="D62" s="47"/>
    </row>
    <row r="63" s="29" customFormat="1" ht="18" customHeight="1" spans="1:4">
      <c r="A63" s="42">
        <v>1100399</v>
      </c>
      <c r="B63" s="43" t="s">
        <v>152</v>
      </c>
      <c r="C63" s="44">
        <v>15</v>
      </c>
      <c r="D63" s="47"/>
    </row>
    <row r="64" s="30" customFormat="1" ht="12.75" customHeight="1" spans="3:3">
      <c r="C64" s="48"/>
    </row>
    <row r="65" s="30" customFormat="1" ht="12.75" customHeight="1" spans="3:3">
      <c r="C65" s="48"/>
    </row>
    <row r="66" s="30" customFormat="1" ht="12.75" customHeight="1" spans="3:3">
      <c r="C66" s="48"/>
    </row>
    <row r="67" s="30" customFormat="1" ht="12.75" customHeight="1" spans="3:3">
      <c r="C67" s="48"/>
    </row>
    <row r="68" s="30" customFormat="1" ht="12.75" customHeight="1" spans="3:3">
      <c r="C68" s="48"/>
    </row>
    <row r="69" s="30" customFormat="1" ht="12.75" customHeight="1" spans="3:3">
      <c r="C69" s="48"/>
    </row>
    <row r="70" s="30" customFormat="1" ht="12.75" customHeight="1" spans="3:3">
      <c r="C70" s="48"/>
    </row>
    <row r="71" s="30" customFormat="1" ht="12.75" customHeight="1" spans="3:3">
      <c r="C71" s="48"/>
    </row>
    <row r="72" s="30" customFormat="1" ht="12.75" customHeight="1" spans="3:3">
      <c r="C72" s="48"/>
    </row>
    <row r="73" s="30" customFormat="1" ht="12.75" customHeight="1" spans="3:3">
      <c r="C73" s="48"/>
    </row>
    <row r="74" s="30" customFormat="1" ht="12.75" customHeight="1" spans="3:3">
      <c r="C74" s="48"/>
    </row>
    <row r="75" s="30" customFormat="1" ht="12.75" customHeight="1" spans="3:3">
      <c r="C75" s="48"/>
    </row>
    <row r="76" s="30" customFormat="1" ht="12.75" spans="3:3">
      <c r="C76" s="48"/>
    </row>
    <row r="77" s="30" customFormat="1" ht="12.75" spans="3:3">
      <c r="C77" s="48"/>
    </row>
    <row r="78" s="30" customFormat="1" ht="12.75" spans="3:3">
      <c r="C78" s="48"/>
    </row>
    <row r="79" s="30" customFormat="1" ht="12.75" spans="3:3">
      <c r="C79" s="48"/>
    </row>
    <row r="80" s="30" customFormat="1" ht="12.75" spans="3:3">
      <c r="C80" s="48"/>
    </row>
    <row r="81" s="30" customFormat="1" ht="12.75" spans="3:3">
      <c r="C81" s="48"/>
    </row>
    <row r="82" s="30" customFormat="1" ht="12.75" spans="3:3">
      <c r="C82" s="48"/>
    </row>
    <row r="83" s="30" customFormat="1" ht="12.75" spans="3:3">
      <c r="C83" s="48"/>
    </row>
    <row r="84" s="30" customFormat="1" ht="12.75" spans="3:3">
      <c r="C84" s="48"/>
    </row>
    <row r="85" s="30" customFormat="1" ht="12.75" spans="3:3">
      <c r="C85" s="48"/>
    </row>
    <row r="86" s="30" customFormat="1" ht="12.75" spans="3:3">
      <c r="C86" s="48"/>
    </row>
    <row r="87" s="30" customFormat="1" ht="12.75" spans="3:3">
      <c r="C87" s="48"/>
    </row>
    <row r="88" s="30" customFormat="1" ht="12.75" spans="3:3">
      <c r="C88" s="48"/>
    </row>
    <row r="89" s="30" customFormat="1" ht="12.75" spans="3:3">
      <c r="C89" s="48"/>
    </row>
    <row r="90" s="30" customFormat="1" ht="12.75" spans="3:3">
      <c r="C90" s="48"/>
    </row>
    <row r="91" s="30" customFormat="1" ht="12.75" spans="3:3">
      <c r="C91" s="48"/>
    </row>
    <row r="92" s="30" customFormat="1" ht="12.75" spans="3:3">
      <c r="C92" s="48"/>
    </row>
    <row r="93" s="30" customFormat="1" ht="12.75" spans="3:3">
      <c r="C93" s="48"/>
    </row>
    <row r="94" s="30" customFormat="1" ht="12.75" spans="3:3">
      <c r="C94" s="48"/>
    </row>
    <row r="95" s="30" customFormat="1" ht="12.75" spans="3:3">
      <c r="C95" s="48"/>
    </row>
    <row r="96" s="30" customFormat="1" ht="12.75" spans="3:3">
      <c r="C96" s="48"/>
    </row>
    <row r="97" s="30" customFormat="1" ht="12.75" spans="3:3">
      <c r="C97" s="48"/>
    </row>
    <row r="98" s="30" customFormat="1" ht="12.75" spans="3:3">
      <c r="C98" s="48"/>
    </row>
    <row r="99" s="30" customFormat="1" ht="12.75" spans="3:3">
      <c r="C99" s="48"/>
    </row>
    <row r="100" s="30" customFormat="1" ht="12.75" spans="3:3">
      <c r="C100" s="48"/>
    </row>
    <row r="101" s="30" customFormat="1" ht="12.75" spans="3:3">
      <c r="C101" s="48"/>
    </row>
    <row r="102" s="30" customFormat="1" ht="12.75" spans="3:3">
      <c r="C102" s="48"/>
    </row>
    <row r="103" s="30" customFormat="1" ht="12.75" spans="3:3">
      <c r="C103" s="48"/>
    </row>
    <row r="104" s="30" customFormat="1" ht="12.75" spans="3:3">
      <c r="C104" s="48"/>
    </row>
    <row r="105" s="30" customFormat="1" ht="12.75" spans="3:3">
      <c r="C105" s="48"/>
    </row>
    <row r="106" s="30" customFormat="1" ht="12.75" spans="3:3">
      <c r="C106" s="48"/>
    </row>
    <row r="107" s="30" customFormat="1" ht="12.75" spans="3:3">
      <c r="C107" s="48"/>
    </row>
    <row r="108" s="30" customFormat="1" ht="12.75" spans="3:3">
      <c r="C108" s="48"/>
    </row>
    <row r="109" s="30" customFormat="1" ht="12.75" spans="3:3">
      <c r="C109" s="48"/>
    </row>
    <row r="110" s="30" customFormat="1" ht="12.75" spans="3:3">
      <c r="C110" s="48"/>
    </row>
    <row r="111" s="30" customFormat="1" ht="12.75" spans="3:3">
      <c r="C111" s="48"/>
    </row>
    <row r="112" s="30" customFormat="1" ht="12.75" spans="3:3">
      <c r="C112" s="48"/>
    </row>
    <row r="113" s="30" customFormat="1" ht="12.75" spans="3:3">
      <c r="C113" s="48"/>
    </row>
    <row r="114" s="30" customFormat="1" ht="12.75" spans="3:3">
      <c r="C114" s="48"/>
    </row>
    <row r="115" s="30" customFormat="1" ht="12.75" spans="3:3">
      <c r="C115" s="48"/>
    </row>
    <row r="116" s="30" customFormat="1" ht="12.75" spans="3:3">
      <c r="C116" s="48"/>
    </row>
    <row r="117" s="30" customFormat="1" ht="12.75" spans="3:3">
      <c r="C117" s="48"/>
    </row>
    <row r="118" s="30" customFormat="1" ht="12.75" spans="3:3">
      <c r="C118" s="48"/>
    </row>
    <row r="119" s="30" customFormat="1" ht="12.75" spans="3:3">
      <c r="C119" s="48"/>
    </row>
    <row r="120" s="30" customFormat="1" ht="12.75" spans="3:3">
      <c r="C120" s="48"/>
    </row>
    <row r="121" s="30" customFormat="1" ht="12.75" spans="3:3">
      <c r="C121" s="48"/>
    </row>
    <row r="122" s="30" customFormat="1" ht="12.75" spans="3:3">
      <c r="C122" s="48"/>
    </row>
    <row r="123" s="30" customFormat="1" ht="12.75" spans="3:3">
      <c r="C123" s="48"/>
    </row>
    <row r="124" s="30" customFormat="1" ht="12.75" spans="3:3">
      <c r="C124" s="48"/>
    </row>
    <row r="125" s="30" customFormat="1" ht="12.75" spans="3:3">
      <c r="C125" s="48"/>
    </row>
    <row r="126" s="30" customFormat="1" ht="12.75" spans="3:3">
      <c r="C126" s="48"/>
    </row>
    <row r="127" s="30" customFormat="1" ht="12.75" spans="3:3">
      <c r="C127" s="48"/>
    </row>
    <row r="128" s="30" customFormat="1" ht="12.75" spans="3:3">
      <c r="C128" s="48"/>
    </row>
    <row r="129" s="30" customFormat="1" ht="12.75" spans="3:3">
      <c r="C129" s="48"/>
    </row>
    <row r="130" s="30" customFormat="1" ht="12.75" spans="3:3">
      <c r="C130" s="48"/>
    </row>
    <row r="131" s="30" customFormat="1" ht="12.75" spans="3:3">
      <c r="C131" s="48"/>
    </row>
    <row r="132" s="30" customFormat="1" ht="12.75" spans="3:3">
      <c r="C132" s="48"/>
    </row>
    <row r="133" s="30" customFormat="1" ht="12.75" spans="3:3">
      <c r="C133" s="48"/>
    </row>
    <row r="134" s="30" customFormat="1" ht="12.75" spans="3:3">
      <c r="C134" s="48"/>
    </row>
    <row r="135" s="30" customFormat="1" ht="12.75" spans="3:3">
      <c r="C135" s="48"/>
    </row>
    <row r="136" s="30" customFormat="1" ht="12.75" spans="3:3">
      <c r="C136" s="48"/>
    </row>
    <row r="137" s="30" customFormat="1" ht="12.75" spans="3:3">
      <c r="C137" s="48"/>
    </row>
    <row r="138" s="30" customFormat="1" ht="12.75" spans="3:3">
      <c r="C138" s="48"/>
    </row>
    <row r="139" s="30" customFormat="1" ht="12.75" spans="3:3">
      <c r="C139" s="48"/>
    </row>
    <row r="140" s="30" customFormat="1" ht="12.75" spans="3:3">
      <c r="C140" s="48"/>
    </row>
    <row r="141" s="30" customFormat="1" ht="12.75" spans="3:3">
      <c r="C141" s="48"/>
    </row>
    <row r="142" s="30" customFormat="1" ht="12.75" spans="3:3">
      <c r="C142" s="48"/>
    </row>
    <row r="143" s="30" customFormat="1" ht="12.75" spans="3:3">
      <c r="C143" s="48"/>
    </row>
    <row r="144" s="30" customFormat="1" ht="12.75" spans="3:3">
      <c r="C144" s="48"/>
    </row>
    <row r="145" s="30" customFormat="1" ht="12.75" spans="3:3">
      <c r="C145" s="48"/>
    </row>
    <row r="146" s="30" customFormat="1" ht="12.75" spans="3:3">
      <c r="C146" s="48"/>
    </row>
    <row r="147" s="30" customFormat="1" ht="12.75" spans="3:3">
      <c r="C147" s="48"/>
    </row>
    <row r="148" s="30" customFormat="1" ht="12.75" spans="3:3">
      <c r="C148" s="48"/>
    </row>
    <row r="149" s="30" customFormat="1" ht="12.75" spans="3:3">
      <c r="C149" s="48"/>
    </row>
    <row r="150" s="30" customFormat="1" ht="12.75" spans="3:3">
      <c r="C150" s="48"/>
    </row>
    <row r="151" s="30" customFormat="1" ht="12.75" spans="3:3">
      <c r="C151" s="48"/>
    </row>
    <row r="152" s="30" customFormat="1" ht="12.75" spans="3:3">
      <c r="C152" s="48"/>
    </row>
    <row r="153" s="30" customFormat="1" ht="12.75" spans="3:3">
      <c r="C153" s="48"/>
    </row>
    <row r="154" s="30" customFormat="1" ht="12.75" spans="3:3">
      <c r="C154" s="48"/>
    </row>
    <row r="155" s="30" customFormat="1" ht="12.75" spans="3:3">
      <c r="C155" s="48"/>
    </row>
    <row r="156" s="30" customFormat="1" ht="12.75" spans="3:3">
      <c r="C156" s="48"/>
    </row>
    <row r="157" s="30" customFormat="1" ht="12.75" spans="3:3">
      <c r="C157" s="48"/>
    </row>
    <row r="158" s="30" customFormat="1" ht="12.75" spans="3:3">
      <c r="C158" s="48"/>
    </row>
    <row r="159" s="30" customFormat="1" ht="12.75" spans="3:3">
      <c r="C159" s="48"/>
    </row>
    <row r="160" s="30" customFormat="1" ht="12.75" spans="3:3">
      <c r="C160" s="48"/>
    </row>
    <row r="161" s="30" customFormat="1" ht="12.75" spans="3:3">
      <c r="C161" s="48"/>
    </row>
    <row r="162" s="30" customFormat="1" ht="12.75" spans="3:3">
      <c r="C162" s="48"/>
    </row>
    <row r="163" s="30" customFormat="1" ht="12.75" spans="3:3">
      <c r="C163" s="48"/>
    </row>
    <row r="164" s="30" customFormat="1" ht="12.75" spans="3:3">
      <c r="C164" s="48"/>
    </row>
    <row r="165" s="30" customFormat="1" ht="12.75" spans="3:3">
      <c r="C165" s="48"/>
    </row>
    <row r="166" s="30" customFormat="1" ht="12.75" spans="3:3">
      <c r="C166" s="48"/>
    </row>
    <row r="167" s="30" customFormat="1" ht="12.75" spans="3:3">
      <c r="C167" s="48"/>
    </row>
    <row r="168" s="30" customFormat="1" ht="12.75" spans="3:3">
      <c r="C168" s="48"/>
    </row>
    <row r="169" s="30" customFormat="1" ht="12.75" spans="3:3">
      <c r="C169" s="48"/>
    </row>
    <row r="170" s="30" customFormat="1" ht="12.75" spans="3:3">
      <c r="C170" s="48"/>
    </row>
    <row r="171" s="30" customFormat="1" ht="12.75" spans="3:3">
      <c r="C171" s="48"/>
    </row>
    <row r="172" s="30" customFormat="1" ht="12.75" spans="3:3">
      <c r="C172" s="48"/>
    </row>
    <row r="173" s="30" customFormat="1" ht="12.75" spans="3:3">
      <c r="C173" s="48"/>
    </row>
    <row r="174" s="30" customFormat="1" ht="12.75" spans="3:3">
      <c r="C174" s="48"/>
    </row>
    <row r="175" s="30" customFormat="1" ht="12.75" spans="3:3">
      <c r="C175" s="48"/>
    </row>
    <row r="176" s="30" customFormat="1" ht="12.75" spans="3:3">
      <c r="C176" s="48"/>
    </row>
    <row r="177" s="30" customFormat="1" ht="12.75" spans="3:3">
      <c r="C177" s="48"/>
    </row>
    <row r="178" s="30" customFormat="1" ht="12.75" spans="3:3">
      <c r="C178" s="48"/>
    </row>
    <row r="179" s="30" customFormat="1" ht="12.75" spans="3:3">
      <c r="C179" s="48"/>
    </row>
    <row r="180" s="30" customFormat="1" ht="12.75" spans="3:3">
      <c r="C180" s="48"/>
    </row>
    <row r="181" s="30" customFormat="1" ht="12.75" spans="3:3">
      <c r="C181" s="48"/>
    </row>
    <row r="182" s="30" customFormat="1" ht="12.75" spans="3:3">
      <c r="C182" s="48"/>
    </row>
    <row r="183" s="30" customFormat="1" ht="12.75" spans="3:3">
      <c r="C183" s="48"/>
    </row>
    <row r="184" s="30" customFormat="1" ht="12.75" spans="3:3">
      <c r="C184" s="48"/>
    </row>
    <row r="185" s="30" customFormat="1" ht="12.75" spans="3:3">
      <c r="C185" s="48"/>
    </row>
    <row r="186" s="30" customFormat="1" ht="12.75" spans="3:3">
      <c r="C186" s="48"/>
    </row>
    <row r="187" s="30" customFormat="1" ht="12.75" spans="3:3">
      <c r="C187" s="48"/>
    </row>
    <row r="188" s="30" customFormat="1" ht="12.75" spans="3:3">
      <c r="C188" s="48"/>
    </row>
    <row r="189" s="30" customFormat="1" ht="12.75" spans="3:3">
      <c r="C189" s="48"/>
    </row>
  </sheetData>
  <mergeCells count="2">
    <mergeCell ref="A2:D2"/>
    <mergeCell ref="C3:D3"/>
  </mergeCells>
  <pageMargins left="0.7" right="0.7" top="0.75" bottom="0.75" header="0.3" footer="0.3"/>
  <pageSetup paperSize="9" orientation="portrait" horizontalDpi="600" verticalDpi="600"/>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workbookViewId="0">
      <selection activeCell="G18" sqref="G18"/>
    </sheetView>
  </sheetViews>
  <sheetFormatPr defaultColWidth="9" defaultRowHeight="13.5" outlineLevelCol="5"/>
  <cols>
    <col min="1" max="6" width="20.625" style="1" customWidth="1"/>
    <col min="7" max="16384" width="9" style="1"/>
  </cols>
  <sheetData>
    <row r="1" spans="1:1">
      <c r="A1" s="1" t="s">
        <v>1180</v>
      </c>
    </row>
    <row r="2" ht="27" spans="1:6">
      <c r="A2" s="3" t="s">
        <v>1181</v>
      </c>
      <c r="B2" s="3"/>
      <c r="C2" s="3"/>
      <c r="D2" s="3"/>
      <c r="E2" s="3"/>
      <c r="F2" s="3"/>
    </row>
    <row r="3" spans="1:6">
      <c r="A3" s="4"/>
      <c r="B3" s="4"/>
      <c r="C3" s="4"/>
      <c r="D3" s="4"/>
      <c r="E3" s="4"/>
      <c r="F3" s="4"/>
    </row>
    <row r="4" spans="1:6">
      <c r="A4" s="5" t="s">
        <v>1182</v>
      </c>
      <c r="B4" s="6"/>
      <c r="C4" s="6"/>
      <c r="D4" s="6"/>
      <c r="E4" s="6"/>
      <c r="F4" s="6" t="s">
        <v>34</v>
      </c>
    </row>
    <row r="5" spans="1:6">
      <c r="A5" s="7" t="s">
        <v>1183</v>
      </c>
      <c r="B5" s="8" t="s">
        <v>1184</v>
      </c>
      <c r="C5" s="9" t="s">
        <v>1185</v>
      </c>
      <c r="D5" s="10" t="s">
        <v>1186</v>
      </c>
      <c r="E5" s="11"/>
      <c r="F5" s="12"/>
    </row>
    <row r="6" spans="1:6">
      <c r="A6" s="7"/>
      <c r="B6" s="13"/>
      <c r="C6" s="14"/>
      <c r="D6" s="15"/>
      <c r="E6" s="16"/>
      <c r="F6" s="17"/>
    </row>
    <row r="7" spans="1:6">
      <c r="A7" s="7"/>
      <c r="B7" s="13"/>
      <c r="C7" s="14"/>
      <c r="D7" s="18"/>
      <c r="E7" s="19"/>
      <c r="F7" s="20"/>
    </row>
    <row r="8" spans="1:6">
      <c r="A8" s="7"/>
      <c r="B8" s="21"/>
      <c r="C8" s="22"/>
      <c r="D8" s="23" t="s">
        <v>617</v>
      </c>
      <c r="E8" s="23" t="s">
        <v>1187</v>
      </c>
      <c r="F8" s="24" t="s">
        <v>1188</v>
      </c>
    </row>
    <row r="9" s="1" customFormat="1" spans="1:6">
      <c r="A9" s="25">
        <v>2788</v>
      </c>
      <c r="B9" s="26">
        <v>430</v>
      </c>
      <c r="C9" s="26">
        <v>380</v>
      </c>
      <c r="D9" s="26">
        <v>1978</v>
      </c>
      <c r="E9" s="26">
        <v>1635</v>
      </c>
      <c r="F9" s="26">
        <v>343</v>
      </c>
    </row>
    <row r="10" s="2" customFormat="1" ht="14.25" spans="1:6">
      <c r="A10" s="27"/>
      <c r="B10" s="28"/>
      <c r="C10" s="28"/>
      <c r="D10" s="28"/>
      <c r="E10" s="28"/>
      <c r="F10" s="28"/>
    </row>
  </sheetData>
  <mergeCells count="6">
    <mergeCell ref="A2:F2"/>
    <mergeCell ref="A10:F10"/>
    <mergeCell ref="A5:A8"/>
    <mergeCell ref="B5:B8"/>
    <mergeCell ref="C5:C8"/>
    <mergeCell ref="D5:F7"/>
  </mergeCells>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5"/>
  <sheetViews>
    <sheetView workbookViewId="0">
      <selection activeCell="A1" sqref="A1"/>
    </sheetView>
  </sheetViews>
  <sheetFormatPr defaultColWidth="9" defaultRowHeight="15.75" outlineLevelCol="3"/>
  <cols>
    <col min="1" max="1" width="11.25" style="31" customWidth="1"/>
    <col min="2" max="2" width="50.25" style="31" customWidth="1"/>
    <col min="3" max="3" width="14.75" style="32" customWidth="1"/>
    <col min="4" max="4" width="7" style="31" customWidth="1"/>
    <col min="5" max="16384" width="9" style="31"/>
  </cols>
  <sheetData>
    <row r="1" ht="23.25" customHeight="1" spans="1:2">
      <c r="A1" s="33" t="s">
        <v>62</v>
      </c>
      <c r="B1" s="33"/>
    </row>
    <row r="2" ht="27.75" customHeight="1" spans="1:4">
      <c r="A2" s="34" t="s">
        <v>63</v>
      </c>
      <c r="B2" s="34"/>
      <c r="C2" s="34"/>
      <c r="D2" s="34"/>
    </row>
    <row r="3" s="29" customFormat="1" ht="23.25" customHeight="1" spans="2:4">
      <c r="B3" s="35"/>
      <c r="C3" s="36" t="s">
        <v>34</v>
      </c>
      <c r="D3" s="36"/>
    </row>
    <row r="4" s="29" customFormat="1" ht="18" customHeight="1" spans="1:4">
      <c r="A4" s="37" t="s">
        <v>64</v>
      </c>
      <c r="B4" s="38" t="s">
        <v>65</v>
      </c>
      <c r="C4" s="38" t="s">
        <v>66</v>
      </c>
      <c r="D4" s="39" t="s">
        <v>67</v>
      </c>
    </row>
    <row r="5" s="29" customFormat="1" ht="18" customHeight="1" spans="1:4">
      <c r="A5" s="42"/>
      <c r="B5" s="202" t="s">
        <v>68</v>
      </c>
      <c r="C5" s="44">
        <f>C6+C22</f>
        <v>122365.828</v>
      </c>
      <c r="D5" s="45"/>
    </row>
    <row r="6" s="29" customFormat="1" ht="18" customHeight="1" spans="1:4">
      <c r="A6" s="42">
        <v>101</v>
      </c>
      <c r="B6" s="201" t="s">
        <v>69</v>
      </c>
      <c r="C6" s="44">
        <f>SUM(C7:C21)</f>
        <v>88487.828</v>
      </c>
      <c r="D6" s="45"/>
    </row>
    <row r="7" s="29" customFormat="1" ht="18" customHeight="1" spans="1:4">
      <c r="A7" s="42">
        <v>10101</v>
      </c>
      <c r="B7" s="201" t="s">
        <v>70</v>
      </c>
      <c r="C7" s="44">
        <v>34708.898</v>
      </c>
      <c r="D7" s="45"/>
    </row>
    <row r="8" s="29" customFormat="1" ht="18" customHeight="1" spans="1:4">
      <c r="A8" s="42">
        <v>10103</v>
      </c>
      <c r="B8" s="201" t="s">
        <v>71</v>
      </c>
      <c r="C8" s="44">
        <v>211.66</v>
      </c>
      <c r="D8" s="45"/>
    </row>
    <row r="9" s="29" customFormat="1" ht="18" customHeight="1" spans="1:4">
      <c r="A9" s="42">
        <v>10104</v>
      </c>
      <c r="B9" s="201" t="s">
        <v>72</v>
      </c>
      <c r="C9" s="44">
        <v>12071.304</v>
      </c>
      <c r="D9" s="45"/>
    </row>
    <row r="10" s="29" customFormat="1" ht="18" customHeight="1" spans="1:4">
      <c r="A10" s="42">
        <v>10106</v>
      </c>
      <c r="B10" s="201" t="s">
        <v>73</v>
      </c>
      <c r="C10" s="44">
        <v>7142.968</v>
      </c>
      <c r="D10" s="45"/>
    </row>
    <row r="11" s="29" customFormat="1" ht="18" customHeight="1" spans="1:4">
      <c r="A11" s="42">
        <v>10107</v>
      </c>
      <c r="B11" s="201" t="s">
        <v>74</v>
      </c>
      <c r="C11" s="44">
        <v>0</v>
      </c>
      <c r="D11" s="45"/>
    </row>
    <row r="12" s="29" customFormat="1" ht="18" customHeight="1" spans="1:4">
      <c r="A12" s="42">
        <v>10109</v>
      </c>
      <c r="B12" s="201" t="s">
        <v>75</v>
      </c>
      <c r="C12" s="44">
        <v>5750.468</v>
      </c>
      <c r="D12" s="45"/>
    </row>
    <row r="13" s="29" customFormat="1" ht="18" customHeight="1" spans="1:4">
      <c r="A13" s="42">
        <v>10110</v>
      </c>
      <c r="B13" s="201" t="s">
        <v>76</v>
      </c>
      <c r="C13" s="44">
        <v>2525.438</v>
      </c>
      <c r="D13" s="45"/>
    </row>
    <row r="14" s="29" customFormat="1" ht="18" customHeight="1" spans="1:4">
      <c r="A14" s="42">
        <v>10111</v>
      </c>
      <c r="B14" s="201" t="s">
        <v>77</v>
      </c>
      <c r="C14" s="44">
        <v>898.998</v>
      </c>
      <c r="D14" s="45"/>
    </row>
    <row r="15" s="29" customFormat="1" ht="18" customHeight="1" spans="1:4">
      <c r="A15" s="42">
        <v>10112</v>
      </c>
      <c r="B15" s="201" t="s">
        <v>78</v>
      </c>
      <c r="C15" s="44">
        <v>1234.312</v>
      </c>
      <c r="D15" s="45"/>
    </row>
    <row r="16" s="29" customFormat="1" ht="18" customHeight="1" spans="1:4">
      <c r="A16" s="42">
        <v>10113</v>
      </c>
      <c r="B16" s="201" t="s">
        <v>79</v>
      </c>
      <c r="C16" s="44">
        <v>6942.448</v>
      </c>
      <c r="D16" s="45"/>
    </row>
    <row r="17" s="29" customFormat="1" ht="18" customHeight="1" spans="1:4">
      <c r="A17" s="42">
        <v>10114</v>
      </c>
      <c r="B17" s="201" t="s">
        <v>80</v>
      </c>
      <c r="C17" s="44">
        <v>4155.22</v>
      </c>
      <c r="D17" s="45"/>
    </row>
    <row r="18" s="29" customFormat="1" ht="18" customHeight="1" spans="1:4">
      <c r="A18" s="42">
        <v>10118</v>
      </c>
      <c r="B18" s="201" t="s">
        <v>81</v>
      </c>
      <c r="C18" s="44">
        <v>9134.8</v>
      </c>
      <c r="D18" s="45"/>
    </row>
    <row r="19" s="29" customFormat="1" ht="18" customHeight="1" spans="1:4">
      <c r="A19" s="42">
        <v>10119</v>
      </c>
      <c r="B19" s="201" t="s">
        <v>82</v>
      </c>
      <c r="C19" s="44">
        <v>3677.314</v>
      </c>
      <c r="D19" s="45"/>
    </row>
    <row r="20" s="29" customFormat="1" ht="18" customHeight="1" spans="1:4">
      <c r="A20" s="42">
        <v>10120</v>
      </c>
      <c r="B20" s="201" t="s">
        <v>83</v>
      </c>
      <c r="C20" s="44">
        <v>0</v>
      </c>
      <c r="D20" s="45"/>
    </row>
    <row r="21" s="29" customFormat="1" ht="18" customHeight="1" spans="1:4">
      <c r="A21" s="42">
        <v>10199</v>
      </c>
      <c r="B21" s="201" t="s">
        <v>84</v>
      </c>
      <c r="C21" s="44">
        <v>34</v>
      </c>
      <c r="D21" s="45"/>
    </row>
    <row r="22" s="29" customFormat="1" ht="18" customHeight="1" spans="1:4">
      <c r="A22" s="42">
        <v>103</v>
      </c>
      <c r="B22" s="201" t="s">
        <v>85</v>
      </c>
      <c r="C22" s="44">
        <f>SUM(C23:C30)</f>
        <v>33878</v>
      </c>
      <c r="D22" s="45"/>
    </row>
    <row r="23" s="29" customFormat="1" ht="18" customHeight="1" spans="1:4">
      <c r="A23" s="42">
        <v>10302</v>
      </c>
      <c r="B23" s="201" t="s">
        <v>86</v>
      </c>
      <c r="C23" s="44">
        <v>8186</v>
      </c>
      <c r="D23" s="45"/>
    </row>
    <row r="24" s="29" customFormat="1" ht="18" customHeight="1" spans="1:4">
      <c r="A24" s="42">
        <v>10304</v>
      </c>
      <c r="B24" s="201" t="s">
        <v>87</v>
      </c>
      <c r="C24" s="44">
        <v>9002</v>
      </c>
      <c r="D24" s="45"/>
    </row>
    <row r="25" s="29" customFormat="1" ht="18" customHeight="1" spans="1:4">
      <c r="A25" s="42">
        <v>10305</v>
      </c>
      <c r="B25" s="201" t="s">
        <v>88</v>
      </c>
      <c r="C25" s="44">
        <v>5382</v>
      </c>
      <c r="D25" s="45"/>
    </row>
    <row r="26" s="29" customFormat="1" ht="18" customHeight="1" spans="1:4">
      <c r="A26" s="42">
        <v>10306</v>
      </c>
      <c r="B26" s="201" t="s">
        <v>89</v>
      </c>
      <c r="C26" s="44">
        <v>40</v>
      </c>
      <c r="D26" s="47"/>
    </row>
    <row r="27" s="29" customFormat="1" ht="18" customHeight="1" spans="1:4">
      <c r="A27" s="42">
        <v>10307</v>
      </c>
      <c r="B27" s="201" t="s">
        <v>90</v>
      </c>
      <c r="C27" s="44">
        <v>8098</v>
      </c>
      <c r="D27" s="45"/>
    </row>
    <row r="28" s="29" customFormat="1" ht="18" customHeight="1" spans="1:4">
      <c r="A28" s="42">
        <v>10308</v>
      </c>
      <c r="B28" s="201" t="s">
        <v>91</v>
      </c>
      <c r="C28" s="44">
        <v>13</v>
      </c>
      <c r="D28" s="45"/>
    </row>
    <row r="29" s="29" customFormat="1" ht="18" customHeight="1" spans="1:4">
      <c r="A29" s="42">
        <v>10309</v>
      </c>
      <c r="B29" s="201" t="s">
        <v>92</v>
      </c>
      <c r="C29" s="44">
        <v>2397</v>
      </c>
      <c r="D29" s="45"/>
    </row>
    <row r="30" s="29" customFormat="1" ht="18" customHeight="1" spans="1:4">
      <c r="A30" s="42">
        <v>10399</v>
      </c>
      <c r="B30" s="201" t="s">
        <v>93</v>
      </c>
      <c r="C30" s="44">
        <v>760</v>
      </c>
      <c r="D30" s="45"/>
    </row>
    <row r="31" s="29" customFormat="1" ht="18" customHeight="1" spans="1:4">
      <c r="A31" s="42"/>
      <c r="B31" s="201"/>
      <c r="C31" s="44"/>
      <c r="D31" s="45"/>
    </row>
    <row r="32" s="29" customFormat="1" ht="18" customHeight="1" spans="1:4">
      <c r="A32" s="42">
        <v>110</v>
      </c>
      <c r="B32" s="243" t="s">
        <v>94</v>
      </c>
      <c r="C32" s="44">
        <f>C33+C35+C70+C91+C94+C97+C102</f>
        <v>183586</v>
      </c>
      <c r="D32" s="45"/>
    </row>
    <row r="33" s="29" customFormat="1" ht="18" customHeight="1" spans="1:4">
      <c r="A33" s="42">
        <v>11001</v>
      </c>
      <c r="B33" s="43" t="s">
        <v>95</v>
      </c>
      <c r="C33" s="44">
        <f>SUM(C34:C34)</f>
        <v>19054</v>
      </c>
      <c r="D33" s="45"/>
    </row>
    <row r="34" s="29" customFormat="1" ht="18" customHeight="1" spans="1:4">
      <c r="A34" s="42">
        <v>1100199</v>
      </c>
      <c r="B34" s="46" t="s">
        <v>96</v>
      </c>
      <c r="C34" s="44">
        <v>19054</v>
      </c>
      <c r="D34" s="45"/>
    </row>
    <row r="35" s="29" customFormat="1" ht="18" customHeight="1" spans="1:4">
      <c r="A35" s="42">
        <v>11002</v>
      </c>
      <c r="B35" s="43" t="s">
        <v>97</v>
      </c>
      <c r="C35" s="44">
        <f>SUM(C36:C69)</f>
        <v>39630</v>
      </c>
      <c r="D35" s="45"/>
    </row>
    <row r="36" s="29" customFormat="1" ht="18" customHeight="1" spans="1:4">
      <c r="A36" s="42">
        <v>1100202</v>
      </c>
      <c r="B36" s="43" t="s">
        <v>98</v>
      </c>
      <c r="C36" s="44">
        <v>2864</v>
      </c>
      <c r="D36" s="45"/>
    </row>
    <row r="37" s="29" customFormat="1" ht="18" customHeight="1" spans="1:4">
      <c r="A37" s="42">
        <v>1100207</v>
      </c>
      <c r="B37" s="43" t="s">
        <v>99</v>
      </c>
      <c r="C37" s="44">
        <v>24220</v>
      </c>
      <c r="D37" s="45"/>
    </row>
    <row r="38" s="29" customFormat="1" ht="18" customHeight="1" spans="1:4">
      <c r="A38" s="42">
        <v>1100208</v>
      </c>
      <c r="B38" s="43" t="s">
        <v>100</v>
      </c>
      <c r="C38" s="44">
        <v>-35917</v>
      </c>
      <c r="D38" s="45"/>
    </row>
    <row r="39" s="29" customFormat="1" ht="18" customHeight="1" spans="1:4">
      <c r="A39" s="42">
        <v>1100299</v>
      </c>
      <c r="B39" s="43" t="s">
        <v>101</v>
      </c>
      <c r="C39" s="44">
        <v>2237</v>
      </c>
      <c r="D39" s="45"/>
    </row>
    <row r="40" s="29" customFormat="1" ht="18" customHeight="1" spans="1:4">
      <c r="A40" s="42">
        <v>11002</v>
      </c>
      <c r="B40" s="43" t="s">
        <v>102</v>
      </c>
      <c r="C40" s="44">
        <v>9737</v>
      </c>
      <c r="D40" s="45"/>
    </row>
    <row r="41" s="29" customFormat="1" ht="18" customHeight="1" spans="1:4">
      <c r="A41" s="42">
        <v>1100215</v>
      </c>
      <c r="B41" s="43" t="s">
        <v>103</v>
      </c>
      <c r="C41" s="44">
        <v>3370</v>
      </c>
      <c r="D41" s="45"/>
    </row>
    <row r="42" s="29" customFormat="1" ht="18" customHeight="1" spans="1:4">
      <c r="A42" s="42">
        <v>1100220</v>
      </c>
      <c r="B42" s="43" t="s">
        <v>104</v>
      </c>
      <c r="C42" s="44">
        <v>4207</v>
      </c>
      <c r="D42" s="45"/>
    </row>
    <row r="43" s="29" customFormat="1" ht="18" customHeight="1" spans="1:4">
      <c r="A43" s="42">
        <v>1100221</v>
      </c>
      <c r="B43" s="43" t="s">
        <v>105</v>
      </c>
      <c r="C43" s="44">
        <v>502</v>
      </c>
      <c r="D43" s="45"/>
    </row>
    <row r="44" s="29" customFormat="1" ht="18" customHeight="1" spans="1:4">
      <c r="A44" s="42">
        <v>1100222</v>
      </c>
      <c r="B44" s="43" t="s">
        <v>106</v>
      </c>
      <c r="C44" s="44">
        <v>9684</v>
      </c>
      <c r="D44" s="45"/>
    </row>
    <row r="45" s="29" customFormat="1" ht="18" customHeight="1" spans="1:4">
      <c r="A45" s="42">
        <v>1100225</v>
      </c>
      <c r="B45" s="43" t="s">
        <v>107</v>
      </c>
      <c r="C45" s="44">
        <v>140</v>
      </c>
      <c r="D45" s="45"/>
    </row>
    <row r="46" s="29" customFormat="1" ht="18" customHeight="1" spans="1:4">
      <c r="A46" s="42">
        <v>1100226</v>
      </c>
      <c r="B46" s="43" t="s">
        <v>108</v>
      </c>
      <c r="C46" s="44">
        <v>0</v>
      </c>
      <c r="D46" s="45"/>
    </row>
    <row r="47" s="29" customFormat="1" ht="18" customHeight="1" spans="1:4">
      <c r="A47" s="42">
        <v>1100227</v>
      </c>
      <c r="B47" s="43" t="s">
        <v>109</v>
      </c>
      <c r="C47" s="44">
        <v>13066</v>
      </c>
      <c r="D47" s="45"/>
    </row>
    <row r="48" s="29" customFormat="1" ht="18" customHeight="1" spans="1:4">
      <c r="A48" s="42">
        <v>1100228</v>
      </c>
      <c r="B48" s="43" t="s">
        <v>110</v>
      </c>
      <c r="C48" s="44">
        <v>195</v>
      </c>
      <c r="D48" s="45"/>
    </row>
    <row r="49" s="29" customFormat="1" ht="18" customHeight="1" spans="1:4">
      <c r="A49" s="42">
        <v>1100241</v>
      </c>
      <c r="B49" s="43" t="s">
        <v>111</v>
      </c>
      <c r="C49" s="44"/>
      <c r="D49" s="45"/>
    </row>
    <row r="50" s="29" customFormat="1" ht="18" customHeight="1" spans="1:4">
      <c r="A50" s="42">
        <v>1100242</v>
      </c>
      <c r="B50" s="43" t="s">
        <v>112</v>
      </c>
      <c r="C50" s="44"/>
      <c r="D50" s="45"/>
    </row>
    <row r="51" s="29" customFormat="1" ht="18" customHeight="1" spans="1:4">
      <c r="A51" s="42">
        <v>1100243</v>
      </c>
      <c r="B51" s="46" t="s">
        <v>113</v>
      </c>
      <c r="C51" s="44"/>
      <c r="D51" s="45"/>
    </row>
    <row r="52" s="29" customFormat="1" ht="18" customHeight="1" spans="1:4">
      <c r="A52" s="42">
        <v>1100244</v>
      </c>
      <c r="B52" s="43" t="s">
        <v>114</v>
      </c>
      <c r="C52" s="44"/>
      <c r="D52" s="45"/>
    </row>
    <row r="53" s="29" customFormat="1" ht="18" customHeight="1" spans="1:4">
      <c r="A53" s="42">
        <v>1100245</v>
      </c>
      <c r="B53" s="43" t="s">
        <v>115</v>
      </c>
      <c r="C53" s="44">
        <v>748</v>
      </c>
      <c r="D53" s="45"/>
    </row>
    <row r="54" s="29" customFormat="1" ht="18" customHeight="1" spans="1:4">
      <c r="A54" s="42">
        <v>1100246</v>
      </c>
      <c r="B54" s="43" t="s">
        <v>116</v>
      </c>
      <c r="C54" s="44"/>
      <c r="D54" s="45"/>
    </row>
    <row r="55" s="29" customFormat="1" ht="18" customHeight="1" spans="1:4">
      <c r="A55" s="42">
        <v>1100247</v>
      </c>
      <c r="B55" s="43" t="s">
        <v>117</v>
      </c>
      <c r="C55" s="44"/>
      <c r="D55" s="45"/>
    </row>
    <row r="56" s="29" customFormat="1" ht="18" customHeight="1" spans="1:4">
      <c r="A56" s="42">
        <v>1100248</v>
      </c>
      <c r="B56" s="43" t="s">
        <v>118</v>
      </c>
      <c r="C56" s="44">
        <v>2503</v>
      </c>
      <c r="D56" s="45"/>
    </row>
    <row r="57" s="29" customFormat="1" ht="18" customHeight="1" spans="1:4">
      <c r="A57" s="42">
        <v>1100249</v>
      </c>
      <c r="B57" s="43" t="s">
        <v>119</v>
      </c>
      <c r="C57" s="44">
        <v>2074</v>
      </c>
      <c r="D57" s="45"/>
    </row>
    <row r="58" s="29" customFormat="1" ht="18" customHeight="1" spans="1:4">
      <c r="A58" s="42">
        <v>1100250</v>
      </c>
      <c r="B58" s="43" t="s">
        <v>120</v>
      </c>
      <c r="C58" s="44"/>
      <c r="D58" s="45"/>
    </row>
    <row r="59" s="29" customFormat="1" ht="18" customHeight="1" spans="1:4">
      <c r="A59" s="42">
        <v>1100251</v>
      </c>
      <c r="B59" s="43" t="s">
        <v>121</v>
      </c>
      <c r="C59" s="44"/>
      <c r="D59" s="45"/>
    </row>
    <row r="60" s="29" customFormat="1" ht="18" customHeight="1" spans="1:4">
      <c r="A60" s="42">
        <v>1100252</v>
      </c>
      <c r="B60" s="43" t="s">
        <v>122</v>
      </c>
      <c r="C60" s="44"/>
      <c r="D60" s="45"/>
    </row>
    <row r="61" s="29" customFormat="1" ht="18" customHeight="1" spans="1:4">
      <c r="A61" s="42">
        <v>1100253</v>
      </c>
      <c r="B61" s="43" t="s">
        <v>123</v>
      </c>
      <c r="C61" s="44"/>
      <c r="D61" s="45"/>
    </row>
    <row r="62" s="29" customFormat="1" ht="18" customHeight="1" spans="1:4">
      <c r="A62" s="42">
        <v>1100254</v>
      </c>
      <c r="B62" s="43" t="s">
        <v>124</v>
      </c>
      <c r="C62" s="44"/>
      <c r="D62" s="45"/>
    </row>
    <row r="63" s="29" customFormat="1" ht="18" customHeight="1" spans="1:4">
      <c r="A63" s="42">
        <v>1100255</v>
      </c>
      <c r="B63" s="43" t="s">
        <v>125</v>
      </c>
      <c r="C63" s="44"/>
      <c r="D63" s="45"/>
    </row>
    <row r="64" s="29" customFormat="1" ht="18" customHeight="1" spans="1:4">
      <c r="A64" s="42">
        <v>1100256</v>
      </c>
      <c r="B64" s="43" t="s">
        <v>126</v>
      </c>
      <c r="C64" s="44"/>
      <c r="D64" s="45"/>
    </row>
    <row r="65" s="29" customFormat="1" ht="18" customHeight="1" spans="1:4">
      <c r="A65" s="42">
        <v>1100257</v>
      </c>
      <c r="B65" s="43" t="s">
        <v>127</v>
      </c>
      <c r="C65" s="44"/>
      <c r="D65" s="45"/>
    </row>
    <row r="66" s="29" customFormat="1" ht="18" customHeight="1" spans="1:4">
      <c r="A66" s="42">
        <v>1100258</v>
      </c>
      <c r="B66" s="43" t="s">
        <v>128</v>
      </c>
      <c r="C66" s="44"/>
      <c r="D66" s="45"/>
    </row>
    <row r="67" s="29" customFormat="1" ht="18" customHeight="1" spans="1:4">
      <c r="A67" s="42">
        <v>1100259</v>
      </c>
      <c r="B67" s="43" t="s">
        <v>129</v>
      </c>
      <c r="C67" s="44"/>
      <c r="D67" s="45"/>
    </row>
    <row r="68" s="29" customFormat="1" ht="18" customHeight="1" spans="1:4">
      <c r="A68" s="42">
        <v>1100260</v>
      </c>
      <c r="B68" s="43" t="s">
        <v>130</v>
      </c>
      <c r="C68" s="44"/>
      <c r="D68" s="45"/>
    </row>
    <row r="69" s="29" customFormat="1" ht="18" customHeight="1" spans="1:4">
      <c r="A69" s="42">
        <v>1100299</v>
      </c>
      <c r="B69" s="43" t="s">
        <v>131</v>
      </c>
      <c r="C69" s="44"/>
      <c r="D69" s="45"/>
    </row>
    <row r="70" s="29" customFormat="1" ht="18" customHeight="1" spans="1:4">
      <c r="A70" s="42">
        <v>11003</v>
      </c>
      <c r="B70" s="43" t="s">
        <v>132</v>
      </c>
      <c r="C70" s="44">
        <f>SUM(C71:C90)</f>
        <v>57751</v>
      </c>
      <c r="D70" s="45"/>
    </row>
    <row r="71" s="29" customFormat="1" ht="18" customHeight="1" spans="1:4">
      <c r="A71" s="42">
        <v>1100301</v>
      </c>
      <c r="B71" s="43" t="s">
        <v>133</v>
      </c>
      <c r="C71" s="44">
        <v>1542</v>
      </c>
      <c r="D71" s="47"/>
    </row>
    <row r="72" s="29" customFormat="1" ht="18" customHeight="1" spans="1:4">
      <c r="A72" s="42">
        <v>1100302</v>
      </c>
      <c r="B72" s="43" t="s">
        <v>134</v>
      </c>
      <c r="C72" s="44"/>
      <c r="D72" s="47"/>
    </row>
    <row r="73" s="29" customFormat="1" ht="18" customHeight="1" spans="1:4">
      <c r="A73" s="42">
        <v>1100303</v>
      </c>
      <c r="B73" s="46" t="s">
        <v>135</v>
      </c>
      <c r="C73" s="44">
        <v>501</v>
      </c>
      <c r="D73" s="47"/>
    </row>
    <row r="74" s="29" customFormat="1" ht="18" customHeight="1" spans="1:4">
      <c r="A74" s="42">
        <v>1100304</v>
      </c>
      <c r="B74" s="43" t="s">
        <v>136</v>
      </c>
      <c r="C74" s="44">
        <v>3246</v>
      </c>
      <c r="D74" s="47"/>
    </row>
    <row r="75" s="29" customFormat="1" ht="18" customHeight="1" spans="1:4">
      <c r="A75" s="42">
        <v>1100305</v>
      </c>
      <c r="B75" s="43" t="s">
        <v>137</v>
      </c>
      <c r="C75" s="44">
        <v>3765</v>
      </c>
      <c r="D75" s="47"/>
    </row>
    <row r="76" s="29" customFormat="1" ht="18" customHeight="1" spans="1:4">
      <c r="A76" s="42">
        <v>1100306</v>
      </c>
      <c r="B76" s="43" t="s">
        <v>138</v>
      </c>
      <c r="C76" s="44">
        <v>160</v>
      </c>
      <c r="D76" s="47"/>
    </row>
    <row r="77" s="29" customFormat="1" ht="18" customHeight="1" spans="1:4">
      <c r="A77" s="42">
        <v>1100307</v>
      </c>
      <c r="B77" s="43" t="s">
        <v>139</v>
      </c>
      <c r="C77" s="44">
        <v>1232</v>
      </c>
      <c r="D77" s="47"/>
    </row>
    <row r="78" s="29" customFormat="1" ht="18" customHeight="1" spans="1:4">
      <c r="A78" s="42">
        <v>1100308</v>
      </c>
      <c r="B78" s="43" t="s">
        <v>140</v>
      </c>
      <c r="C78" s="44">
        <v>4226</v>
      </c>
      <c r="D78" s="47"/>
    </row>
    <row r="79" s="29" customFormat="1" ht="18" customHeight="1" spans="1:4">
      <c r="A79" s="42">
        <v>1100310</v>
      </c>
      <c r="B79" s="43" t="s">
        <v>141</v>
      </c>
      <c r="C79" s="44">
        <v>4144</v>
      </c>
      <c r="D79" s="47"/>
    </row>
    <row r="80" s="29" customFormat="1" ht="18" customHeight="1" spans="1:4">
      <c r="A80" s="42">
        <v>1100311</v>
      </c>
      <c r="B80" s="43" t="s">
        <v>142</v>
      </c>
      <c r="C80" s="44">
        <v>2096</v>
      </c>
      <c r="D80" s="47"/>
    </row>
    <row r="81" s="29" customFormat="1" ht="18" customHeight="1" spans="1:4">
      <c r="A81" s="42">
        <v>1100312</v>
      </c>
      <c r="B81" s="43" t="s">
        <v>143</v>
      </c>
      <c r="C81" s="44">
        <v>562</v>
      </c>
      <c r="D81" s="47"/>
    </row>
    <row r="82" s="29" customFormat="1" ht="18" customHeight="1" spans="1:4">
      <c r="A82" s="42">
        <v>1100313</v>
      </c>
      <c r="B82" s="43" t="s">
        <v>144</v>
      </c>
      <c r="C82" s="44">
        <v>8987</v>
      </c>
      <c r="D82" s="47"/>
    </row>
    <row r="83" s="29" customFormat="1" ht="18" customHeight="1" spans="1:4">
      <c r="A83" s="42">
        <v>1100314</v>
      </c>
      <c r="B83" s="43" t="s">
        <v>145</v>
      </c>
      <c r="C83" s="44">
        <v>23872</v>
      </c>
      <c r="D83" s="47"/>
    </row>
    <row r="84" s="29" customFormat="1" ht="18" customHeight="1" spans="1:4">
      <c r="A84" s="42">
        <v>1100315</v>
      </c>
      <c r="B84" s="43" t="s">
        <v>146</v>
      </c>
      <c r="C84" s="44">
        <v>0</v>
      </c>
      <c r="D84" s="47"/>
    </row>
    <row r="85" s="29" customFormat="1" ht="18" customHeight="1" spans="1:4">
      <c r="A85" s="42">
        <v>1100316</v>
      </c>
      <c r="B85" s="43" t="s">
        <v>147</v>
      </c>
      <c r="C85" s="44">
        <v>150</v>
      </c>
      <c r="D85" s="47"/>
    </row>
    <row r="86" s="29" customFormat="1" ht="18" customHeight="1" spans="1:4">
      <c r="A86" s="42">
        <v>1100317</v>
      </c>
      <c r="B86" s="43" t="s">
        <v>148</v>
      </c>
      <c r="C86" s="44"/>
      <c r="D86" s="45"/>
    </row>
    <row r="87" s="29" customFormat="1" ht="18" customHeight="1" spans="1:4">
      <c r="A87" s="42">
        <v>1100320</v>
      </c>
      <c r="B87" s="43" t="s">
        <v>149</v>
      </c>
      <c r="C87" s="44">
        <v>313</v>
      </c>
      <c r="D87" s="47"/>
    </row>
    <row r="88" s="29" customFormat="1" ht="18" customHeight="1" spans="1:4">
      <c r="A88" s="42">
        <v>1100321</v>
      </c>
      <c r="B88" s="43" t="s">
        <v>150</v>
      </c>
      <c r="C88" s="44">
        <v>2180</v>
      </c>
      <c r="D88" s="47"/>
    </row>
    <row r="89" s="29" customFormat="1" ht="18" customHeight="1" spans="1:4">
      <c r="A89" s="42">
        <v>1100322</v>
      </c>
      <c r="B89" s="43" t="s">
        <v>151</v>
      </c>
      <c r="C89" s="44">
        <v>760</v>
      </c>
      <c r="D89" s="47"/>
    </row>
    <row r="90" s="29" customFormat="1" ht="18" customHeight="1" spans="1:4">
      <c r="A90" s="42">
        <v>1100399</v>
      </c>
      <c r="B90" s="43" t="s">
        <v>152</v>
      </c>
      <c r="C90" s="44">
        <v>15</v>
      </c>
      <c r="D90" s="47"/>
    </row>
    <row r="91" s="29" customFormat="1" ht="18" customHeight="1" spans="1:4">
      <c r="A91" s="42">
        <v>11006</v>
      </c>
      <c r="B91" s="43" t="s">
        <v>153</v>
      </c>
      <c r="C91" s="44">
        <f>C92+C93</f>
        <v>20000</v>
      </c>
      <c r="D91" s="45"/>
    </row>
    <row r="92" s="29" customFormat="1" ht="18" customHeight="1" spans="1:4">
      <c r="A92" s="42">
        <v>1100601</v>
      </c>
      <c r="B92" s="43" t="s">
        <v>154</v>
      </c>
      <c r="C92" s="44">
        <v>20000</v>
      </c>
      <c r="D92" s="45"/>
    </row>
    <row r="93" s="29" customFormat="1" ht="18" customHeight="1" spans="1:4">
      <c r="A93" s="42">
        <v>1100602</v>
      </c>
      <c r="B93" s="43" t="s">
        <v>155</v>
      </c>
      <c r="C93" s="44"/>
      <c r="D93" s="45"/>
    </row>
    <row r="94" s="29" customFormat="1" ht="18" customHeight="1" spans="1:4">
      <c r="A94" s="42">
        <v>11008</v>
      </c>
      <c r="B94" s="43" t="s">
        <v>156</v>
      </c>
      <c r="C94" s="44">
        <f>SUM(C95:C96)</f>
        <v>26371</v>
      </c>
      <c r="D94" s="45"/>
    </row>
    <row r="95" s="29" customFormat="1" ht="18" customHeight="1" spans="1:4">
      <c r="A95" s="42"/>
      <c r="B95" s="43" t="s">
        <v>157</v>
      </c>
      <c r="C95" s="44">
        <v>26371</v>
      </c>
      <c r="D95" s="45"/>
    </row>
    <row r="96" s="29" customFormat="1" ht="18" customHeight="1" spans="1:4">
      <c r="A96" s="42"/>
      <c r="B96" s="43" t="s">
        <v>158</v>
      </c>
      <c r="C96" s="44"/>
      <c r="D96" s="244"/>
    </row>
    <row r="97" s="29" customFormat="1" ht="18" customHeight="1" spans="1:4">
      <c r="A97" s="42">
        <v>11009</v>
      </c>
      <c r="B97" s="43" t="s">
        <v>159</v>
      </c>
      <c r="C97" s="44">
        <f>C98</f>
        <v>20780</v>
      </c>
      <c r="D97" s="45"/>
    </row>
    <row r="98" s="29" customFormat="1" ht="18" customHeight="1" spans="1:4">
      <c r="A98" s="42">
        <v>1100901</v>
      </c>
      <c r="B98" s="43" t="s">
        <v>160</v>
      </c>
      <c r="C98" s="44">
        <f>SUM(C99:C100)</f>
        <v>20780</v>
      </c>
      <c r="D98" s="45"/>
    </row>
    <row r="99" s="29" customFormat="1" ht="18" customHeight="1" spans="1:4">
      <c r="A99" s="42">
        <v>110090102</v>
      </c>
      <c r="B99" s="43" t="s">
        <v>161</v>
      </c>
      <c r="C99" s="44">
        <v>2161</v>
      </c>
      <c r="D99" s="45"/>
    </row>
    <row r="100" s="29" customFormat="1" ht="18" customHeight="1" spans="1:4">
      <c r="A100" s="42">
        <v>110090103</v>
      </c>
      <c r="B100" s="43" t="s">
        <v>162</v>
      </c>
      <c r="C100" s="44">
        <v>18619</v>
      </c>
      <c r="D100" s="45"/>
    </row>
    <row r="101" s="29" customFormat="1" ht="18" customHeight="1" spans="1:4">
      <c r="A101" s="42"/>
      <c r="B101" s="43" t="s">
        <v>163</v>
      </c>
      <c r="C101" s="44"/>
      <c r="D101" s="45"/>
    </row>
    <row r="102" s="29" customFormat="1" ht="18" customHeight="1" spans="1:4">
      <c r="A102" s="42">
        <v>105</v>
      </c>
      <c r="B102" s="201" t="s">
        <v>164</v>
      </c>
      <c r="C102" s="44">
        <f t="shared" ref="C102:C104" si="0">C103</f>
        <v>0</v>
      </c>
      <c r="D102" s="45"/>
    </row>
    <row r="103" s="29" customFormat="1" ht="18" customHeight="1" spans="1:4">
      <c r="A103" s="42">
        <v>10504</v>
      </c>
      <c r="B103" s="43" t="s">
        <v>165</v>
      </c>
      <c r="C103" s="44">
        <f t="shared" si="0"/>
        <v>0</v>
      </c>
      <c r="D103" s="45"/>
    </row>
    <row r="104" s="29" customFormat="1" ht="18" customHeight="1" spans="1:4">
      <c r="A104" s="42">
        <v>1050401</v>
      </c>
      <c r="B104" s="201" t="s">
        <v>166</v>
      </c>
      <c r="C104" s="44">
        <f t="shared" si="0"/>
        <v>0</v>
      </c>
      <c r="D104" s="45"/>
    </row>
    <row r="105" s="29" customFormat="1" ht="18" customHeight="1" spans="1:4">
      <c r="A105" s="42">
        <v>104040101</v>
      </c>
      <c r="B105" s="201" t="s">
        <v>167</v>
      </c>
      <c r="C105" s="44"/>
      <c r="D105" s="45"/>
    </row>
    <row r="106" s="29" customFormat="1" ht="18" customHeight="1" spans="1:4">
      <c r="A106" s="42"/>
      <c r="B106" s="201" t="s">
        <v>168</v>
      </c>
      <c r="C106" s="44"/>
      <c r="D106" s="45"/>
    </row>
    <row r="107" s="29" customFormat="1" ht="18" customHeight="1" spans="1:4">
      <c r="A107" s="42"/>
      <c r="B107" s="201" t="s">
        <v>169</v>
      </c>
      <c r="C107" s="44"/>
      <c r="D107" s="45"/>
    </row>
    <row r="108" s="29" customFormat="1" ht="18" customHeight="1" spans="1:4">
      <c r="A108" s="42"/>
      <c r="B108" s="201"/>
      <c r="C108" s="44"/>
      <c r="D108" s="45"/>
    </row>
    <row r="109" s="29" customFormat="1" ht="18" customHeight="1" spans="1:4">
      <c r="A109" s="42"/>
      <c r="B109" s="38" t="s">
        <v>170</v>
      </c>
      <c r="C109" s="44">
        <f>C5+C32</f>
        <v>305951.828</v>
      </c>
      <c r="D109" s="45"/>
    </row>
    <row r="110" s="30" customFormat="1" ht="12.75" customHeight="1" spans="3:3">
      <c r="C110" s="48"/>
    </row>
    <row r="111" s="30" customFormat="1" ht="12.75" customHeight="1" spans="3:3">
      <c r="C111" s="48"/>
    </row>
    <row r="112" s="30" customFormat="1" ht="12.75" customHeight="1" spans="3:3">
      <c r="C112" s="48"/>
    </row>
    <row r="113" s="30" customFormat="1" ht="12.75" customHeight="1" spans="3:3">
      <c r="C113" s="48"/>
    </row>
    <row r="114" s="30" customFormat="1" ht="12.75" customHeight="1" spans="3:3">
      <c r="C114" s="48"/>
    </row>
    <row r="115" s="30" customFormat="1" ht="12.75" customHeight="1" spans="3:3">
      <c r="C115" s="48"/>
    </row>
    <row r="116" s="30" customFormat="1" ht="12.75" customHeight="1" spans="3:3">
      <c r="C116" s="48"/>
    </row>
    <row r="117" s="30" customFormat="1" ht="12.75" customHeight="1" spans="3:3">
      <c r="C117" s="48"/>
    </row>
    <row r="118" s="30" customFormat="1" ht="12.75" customHeight="1" spans="3:3">
      <c r="C118" s="48"/>
    </row>
    <row r="119" s="30" customFormat="1" ht="12.75" customHeight="1" spans="3:3">
      <c r="C119" s="48"/>
    </row>
    <row r="120" s="30" customFormat="1" ht="12.75" customHeight="1" spans="3:3">
      <c r="C120" s="48"/>
    </row>
    <row r="121" s="30" customFormat="1" ht="12.75" customHeight="1" spans="3:3">
      <c r="C121" s="48"/>
    </row>
    <row r="122" s="30" customFormat="1" ht="12.75" spans="3:3">
      <c r="C122" s="48"/>
    </row>
    <row r="123" s="30" customFormat="1" ht="12.75" spans="3:3">
      <c r="C123" s="48"/>
    </row>
    <row r="124" s="30" customFormat="1" ht="12.75" spans="3:3">
      <c r="C124" s="48"/>
    </row>
    <row r="125" s="30" customFormat="1" ht="12.75" spans="3:3">
      <c r="C125" s="48"/>
    </row>
    <row r="126" s="30" customFormat="1" ht="12.75" spans="3:3">
      <c r="C126" s="48"/>
    </row>
    <row r="127" s="30" customFormat="1" ht="12.75" spans="3:3">
      <c r="C127" s="48"/>
    </row>
    <row r="128" s="30" customFormat="1" ht="12.75" spans="3:3">
      <c r="C128" s="48"/>
    </row>
    <row r="129" s="30" customFormat="1" ht="12.75" spans="3:3">
      <c r="C129" s="48"/>
    </row>
    <row r="130" s="30" customFormat="1" ht="12.75" spans="3:3">
      <c r="C130" s="48"/>
    </row>
    <row r="131" s="30" customFormat="1" ht="12.75" spans="3:3">
      <c r="C131" s="48"/>
    </row>
    <row r="132" s="30" customFormat="1" ht="12.75" spans="3:3">
      <c r="C132" s="48"/>
    </row>
    <row r="133" s="30" customFormat="1" ht="12.75" spans="3:3">
      <c r="C133" s="48"/>
    </row>
    <row r="134" s="30" customFormat="1" ht="12.75" spans="3:3">
      <c r="C134" s="48"/>
    </row>
    <row r="135" s="30" customFormat="1" ht="12.75" spans="3:3">
      <c r="C135" s="48"/>
    </row>
    <row r="136" s="30" customFormat="1" ht="12.75" spans="3:3">
      <c r="C136" s="48"/>
    </row>
    <row r="137" s="30" customFormat="1" ht="12.75" spans="3:3">
      <c r="C137" s="48"/>
    </row>
    <row r="138" s="30" customFormat="1" ht="12.75" spans="3:3">
      <c r="C138" s="48"/>
    </row>
    <row r="139" s="30" customFormat="1" ht="12.75" spans="3:3">
      <c r="C139" s="48"/>
    </row>
    <row r="140" s="30" customFormat="1" ht="12.75" spans="3:3">
      <c r="C140" s="48"/>
    </row>
    <row r="141" s="30" customFormat="1" ht="12.75" spans="3:3">
      <c r="C141" s="48"/>
    </row>
    <row r="142" s="30" customFormat="1" ht="12.75" spans="3:3">
      <c r="C142" s="48"/>
    </row>
    <row r="143" s="30" customFormat="1" ht="12.75" spans="3:3">
      <c r="C143" s="48"/>
    </row>
    <row r="144" s="30" customFormat="1" ht="12.75" spans="3:3">
      <c r="C144" s="48"/>
    </row>
    <row r="145" s="30" customFormat="1" ht="12.75" spans="3:3">
      <c r="C145" s="48"/>
    </row>
    <row r="146" s="30" customFormat="1" ht="12.75" spans="3:3">
      <c r="C146" s="48"/>
    </row>
    <row r="147" s="30" customFormat="1" ht="12.75" spans="3:3">
      <c r="C147" s="48"/>
    </row>
    <row r="148" s="30" customFormat="1" ht="12.75" spans="3:3">
      <c r="C148" s="48"/>
    </row>
    <row r="149" s="30" customFormat="1" ht="12.75" spans="3:3">
      <c r="C149" s="48"/>
    </row>
    <row r="150" s="30" customFormat="1" ht="12.75" spans="3:3">
      <c r="C150" s="48"/>
    </row>
    <row r="151" s="30" customFormat="1" ht="12.75" spans="3:3">
      <c r="C151" s="48"/>
    </row>
    <row r="152" s="30" customFormat="1" ht="12.75" spans="3:3">
      <c r="C152" s="48"/>
    </row>
    <row r="153" s="30" customFormat="1" ht="12.75" spans="3:3">
      <c r="C153" s="48"/>
    </row>
    <row r="154" s="30" customFormat="1" ht="12.75" spans="3:3">
      <c r="C154" s="48"/>
    </row>
    <row r="155" s="30" customFormat="1" ht="12.75" spans="3:3">
      <c r="C155" s="48"/>
    </row>
    <row r="156" s="30" customFormat="1" ht="12.75" spans="3:3">
      <c r="C156" s="48"/>
    </row>
    <row r="157" s="30" customFormat="1" ht="12.75" spans="3:3">
      <c r="C157" s="48"/>
    </row>
    <row r="158" s="30" customFormat="1" ht="12.75" spans="3:3">
      <c r="C158" s="48"/>
    </row>
    <row r="159" s="30" customFormat="1" ht="12.75" spans="3:3">
      <c r="C159" s="48"/>
    </row>
    <row r="160" s="30" customFormat="1" ht="12.75" spans="3:3">
      <c r="C160" s="48"/>
    </row>
    <row r="161" s="30" customFormat="1" ht="12.75" spans="3:3">
      <c r="C161" s="48"/>
    </row>
    <row r="162" s="30" customFormat="1" ht="12.75" spans="3:3">
      <c r="C162" s="48"/>
    </row>
    <row r="163" s="30" customFormat="1" ht="12.75" spans="3:3">
      <c r="C163" s="48"/>
    </row>
    <row r="164" s="30" customFormat="1" ht="12.75" spans="3:3">
      <c r="C164" s="48"/>
    </row>
    <row r="165" s="30" customFormat="1" ht="12.75" spans="3:3">
      <c r="C165" s="48"/>
    </row>
    <row r="166" s="30" customFormat="1" ht="12.75" spans="3:3">
      <c r="C166" s="48"/>
    </row>
    <row r="167" s="30" customFormat="1" ht="12.75" spans="3:3">
      <c r="C167" s="48"/>
    </row>
    <row r="168" s="30" customFormat="1" ht="12.75" spans="3:3">
      <c r="C168" s="48"/>
    </row>
    <row r="169" s="30" customFormat="1" ht="12.75" spans="3:3">
      <c r="C169" s="48"/>
    </row>
    <row r="170" s="30" customFormat="1" ht="12.75" spans="3:3">
      <c r="C170" s="48"/>
    </row>
    <row r="171" s="30" customFormat="1" ht="12.75" spans="3:3">
      <c r="C171" s="48"/>
    </row>
    <row r="172" s="30" customFormat="1" ht="12.75" spans="3:3">
      <c r="C172" s="48"/>
    </row>
    <row r="173" s="30" customFormat="1" ht="12.75" spans="3:3">
      <c r="C173" s="48"/>
    </row>
    <row r="174" s="30" customFormat="1" ht="12.75" spans="3:3">
      <c r="C174" s="48"/>
    </row>
    <row r="175" s="30" customFormat="1" ht="12.75" spans="3:3">
      <c r="C175" s="48"/>
    </row>
    <row r="176" s="30" customFormat="1" ht="12.75" spans="3:3">
      <c r="C176" s="48"/>
    </row>
    <row r="177" s="30" customFormat="1" ht="12.75" spans="3:3">
      <c r="C177" s="48"/>
    </row>
    <row r="178" s="30" customFormat="1" ht="12.75" spans="3:3">
      <c r="C178" s="48"/>
    </row>
    <row r="179" s="30" customFormat="1" ht="12.75" spans="3:3">
      <c r="C179" s="48"/>
    </row>
    <row r="180" s="30" customFormat="1" ht="12.75" spans="3:3">
      <c r="C180" s="48"/>
    </row>
    <row r="181" s="30" customFormat="1" ht="12.75" spans="3:3">
      <c r="C181" s="48"/>
    </row>
    <row r="182" s="30" customFormat="1" ht="12.75" spans="3:3">
      <c r="C182" s="48"/>
    </row>
    <row r="183" s="30" customFormat="1" ht="12.75" spans="3:3">
      <c r="C183" s="48"/>
    </row>
    <row r="184" s="30" customFormat="1" ht="12.75" spans="3:3">
      <c r="C184" s="48"/>
    </row>
    <row r="185" s="30" customFormat="1" ht="12.75" spans="3:3">
      <c r="C185" s="48"/>
    </row>
    <row r="186" s="30" customFormat="1" ht="12.75" spans="3:3">
      <c r="C186" s="48"/>
    </row>
    <row r="187" s="30" customFormat="1" ht="12.75" spans="3:3">
      <c r="C187" s="48"/>
    </row>
    <row r="188" s="30" customFormat="1" ht="12.75" spans="3:3">
      <c r="C188" s="48"/>
    </row>
    <row r="189" s="30" customFormat="1" ht="12.75" spans="3:3">
      <c r="C189" s="48"/>
    </row>
    <row r="190" s="30" customFormat="1" ht="12.75" spans="3:3">
      <c r="C190" s="48"/>
    </row>
    <row r="191" s="30" customFormat="1" ht="12.75" spans="3:3">
      <c r="C191" s="48"/>
    </row>
    <row r="192" s="30" customFormat="1" ht="12.75" spans="3:3">
      <c r="C192" s="48"/>
    </row>
    <row r="193" s="30" customFormat="1" ht="12.75" spans="3:3">
      <c r="C193" s="48"/>
    </row>
    <row r="194" s="30" customFormat="1" ht="12.75" spans="3:3">
      <c r="C194" s="48"/>
    </row>
    <row r="195" s="30" customFormat="1" ht="12.75" spans="3:3">
      <c r="C195" s="48"/>
    </row>
    <row r="196" s="30" customFormat="1" ht="12.75" spans="3:3">
      <c r="C196" s="48"/>
    </row>
    <row r="197" s="30" customFormat="1" ht="12.75" spans="3:3">
      <c r="C197" s="48"/>
    </row>
    <row r="198" s="30" customFormat="1" ht="12.75" spans="3:3">
      <c r="C198" s="48"/>
    </row>
    <row r="199" s="30" customFormat="1" ht="12.75" spans="3:3">
      <c r="C199" s="48"/>
    </row>
    <row r="200" s="30" customFormat="1" ht="12.75" spans="3:3">
      <c r="C200" s="48"/>
    </row>
    <row r="201" s="30" customFormat="1" ht="12.75" spans="3:3">
      <c r="C201" s="48"/>
    </row>
    <row r="202" s="30" customFormat="1" ht="12.75" spans="3:3">
      <c r="C202" s="48"/>
    </row>
    <row r="203" s="30" customFormat="1" ht="12.75" spans="3:3">
      <c r="C203" s="48"/>
    </row>
    <row r="204" s="30" customFormat="1" ht="12.75" spans="3:3">
      <c r="C204" s="48"/>
    </row>
    <row r="205" s="30" customFormat="1" ht="12.75" spans="3:3">
      <c r="C205" s="48"/>
    </row>
    <row r="206" s="30" customFormat="1" ht="12.75" spans="3:3">
      <c r="C206" s="48"/>
    </row>
    <row r="207" s="30" customFormat="1" ht="12.75" spans="3:3">
      <c r="C207" s="48"/>
    </row>
    <row r="208" s="30" customFormat="1" ht="12.75" spans="3:3">
      <c r="C208" s="48"/>
    </row>
    <row r="209" s="30" customFormat="1" ht="12.75" spans="3:3">
      <c r="C209" s="48"/>
    </row>
    <row r="210" s="30" customFormat="1" ht="12.75" spans="3:3">
      <c r="C210" s="48"/>
    </row>
    <row r="211" s="30" customFormat="1" ht="12.75" spans="3:3">
      <c r="C211" s="48"/>
    </row>
    <row r="212" s="30" customFormat="1" ht="12.75" spans="3:3">
      <c r="C212" s="48"/>
    </row>
    <row r="213" s="30" customFormat="1" ht="12.75" spans="3:3">
      <c r="C213" s="48"/>
    </row>
    <row r="214" s="30" customFormat="1" ht="12.75" spans="3:3">
      <c r="C214" s="48"/>
    </row>
    <row r="215" s="30" customFormat="1" ht="12.75" spans="3:3">
      <c r="C215" s="48"/>
    </row>
    <row r="216" s="30" customFormat="1" ht="12.75" spans="3:3">
      <c r="C216" s="48"/>
    </row>
    <row r="217" s="30" customFormat="1" ht="12.75" spans="3:3">
      <c r="C217" s="48"/>
    </row>
    <row r="218" s="30" customFormat="1" ht="12.75" spans="3:3">
      <c r="C218" s="48"/>
    </row>
    <row r="219" s="30" customFormat="1" ht="12.75" spans="3:3">
      <c r="C219" s="48"/>
    </row>
    <row r="220" s="30" customFormat="1" ht="12.75" spans="3:3">
      <c r="C220" s="48"/>
    </row>
    <row r="221" s="30" customFormat="1" ht="12.75" spans="3:3">
      <c r="C221" s="48"/>
    </row>
    <row r="222" s="30" customFormat="1" ht="12.75" spans="3:3">
      <c r="C222" s="48"/>
    </row>
    <row r="223" s="30" customFormat="1" ht="12.75" spans="3:3">
      <c r="C223" s="48"/>
    </row>
    <row r="224" s="30" customFormat="1" ht="12.75" spans="3:3">
      <c r="C224" s="48"/>
    </row>
    <row r="225" s="30" customFormat="1" ht="12.75" spans="3:3">
      <c r="C225" s="48"/>
    </row>
    <row r="226" s="30" customFormat="1" ht="12.75" spans="3:3">
      <c r="C226" s="48"/>
    </row>
    <row r="227" s="30" customFormat="1" ht="12.75" spans="3:3">
      <c r="C227" s="48"/>
    </row>
    <row r="228" s="30" customFormat="1" ht="12.75" spans="3:3">
      <c r="C228" s="48"/>
    </row>
    <row r="229" s="30" customFormat="1" ht="12.75" spans="3:3">
      <c r="C229" s="48"/>
    </row>
    <row r="230" s="30" customFormat="1" ht="12.75" spans="3:3">
      <c r="C230" s="48"/>
    </row>
    <row r="231" s="30" customFormat="1" ht="12.75" spans="3:3">
      <c r="C231" s="48"/>
    </row>
    <row r="232" s="30" customFormat="1" ht="12.75" spans="3:3">
      <c r="C232" s="48"/>
    </row>
    <row r="233" s="30" customFormat="1" ht="12.75" spans="3:3">
      <c r="C233" s="48"/>
    </row>
    <row r="234" s="30" customFormat="1" ht="12.75" spans="3:3">
      <c r="C234" s="48"/>
    </row>
    <row r="235" s="30" customFormat="1" ht="12.75" spans="3:3">
      <c r="C235" s="48"/>
    </row>
  </sheetData>
  <mergeCells count="2">
    <mergeCell ref="A2:D2"/>
    <mergeCell ref="C3:D3"/>
  </mergeCells>
  <pageMargins left="0.708661417322835" right="0.708661417322835" top="0.748031496062992" bottom="0.748031496062992" header="0.31496062992126" footer="0.31496062992126"/>
  <pageSetup paperSize="9" firstPageNumber="25" orientation="portrait" useFirstPageNumber="1" horizontalDpi="600" verticalDpi="600"/>
  <headerFooter>
    <oddFooter>&amp;C&amp;P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06"/>
  <sheetViews>
    <sheetView workbookViewId="0">
      <selection activeCell="A1" sqref="A1"/>
    </sheetView>
  </sheetViews>
  <sheetFormatPr defaultColWidth="9" defaultRowHeight="13.5" outlineLevelCol="4"/>
  <cols>
    <col min="1" max="1" width="15.875" style="115" customWidth="1"/>
    <col min="2" max="2" width="48.375" style="115" customWidth="1"/>
    <col min="3" max="3" width="15.5" style="227" customWidth="1"/>
    <col min="4" max="4" width="11.625" style="228" hidden="1" customWidth="1"/>
    <col min="5" max="5" width="3.625" style="228" hidden="1" customWidth="1"/>
    <col min="6" max="16384" width="9" style="115"/>
  </cols>
  <sheetData>
    <row r="1" ht="23.25" customHeight="1" spans="1:2">
      <c r="A1" s="33" t="s">
        <v>171</v>
      </c>
      <c r="B1" s="229"/>
    </row>
    <row r="2" ht="25.5" spans="1:5">
      <c r="A2" s="119" t="s">
        <v>172</v>
      </c>
      <c r="B2" s="119"/>
      <c r="C2" s="119"/>
      <c r="D2" s="230"/>
      <c r="E2" s="230"/>
    </row>
    <row r="3" s="29" customFormat="1" ht="33.75" customHeight="1" spans="3:5">
      <c r="C3" s="227" t="s">
        <v>173</v>
      </c>
      <c r="D3" s="231"/>
      <c r="E3" s="232"/>
    </row>
    <row r="4" s="29" customFormat="1" ht="15" spans="1:5">
      <c r="A4" s="233" t="s">
        <v>2</v>
      </c>
      <c r="B4" s="40" t="s">
        <v>3</v>
      </c>
      <c r="C4" s="234" t="s">
        <v>174</v>
      </c>
      <c r="D4" s="235"/>
      <c r="E4" s="235"/>
    </row>
    <row r="5" s="29" customFormat="1" ht="6.75" customHeight="1" spans="1:5">
      <c r="A5" s="236"/>
      <c r="B5" s="237"/>
      <c r="C5" s="238"/>
      <c r="D5" s="47" t="s">
        <v>175</v>
      </c>
      <c r="E5" s="47" t="s">
        <v>176</v>
      </c>
    </row>
    <row r="6" s="29" customFormat="1" ht="16.5" customHeight="1" spans="1:5">
      <c r="A6" s="42"/>
      <c r="B6" s="239" t="s">
        <v>177</v>
      </c>
      <c r="C6" s="44">
        <f>C7+C114+C118+C143+C160+C173+C197+C273+C306+C323+C345+C398+C411+C422+C429+C432+C451+C461+C472+C487+C490+C495+C498</f>
        <v>264494.91</v>
      </c>
      <c r="D6" s="45">
        <f>D7+D114+D118+D143+D160+D173+D197+D273+D306+D323+D345+D398+D411+D422+D429+D432+D451+D461+D472+D487+D490+D495+D498</f>
        <v>189534.63</v>
      </c>
      <c r="E6" s="45">
        <f>E7+E114+E118+E143+E160+E173+E197+E273+E306+E323+E345+E398+E411+E422+E429+E432+E451+E461+E472+E487+E490+E495+E498</f>
        <v>74960.28</v>
      </c>
    </row>
    <row r="7" s="29" customFormat="1" ht="16.5" customHeight="1" spans="1:5">
      <c r="A7" s="42">
        <v>201</v>
      </c>
      <c r="B7" s="202" t="s">
        <v>178</v>
      </c>
      <c r="C7" s="44">
        <f>C8+C15+C21+C31+C37+C42+C49+C51+C56+C60+C65+C68+C70+C73+C76+C80+C84+C89+C93+C97+C101+C103+C112</f>
        <v>34004.23</v>
      </c>
      <c r="D7" s="45">
        <f>D8+D15+D21+D31+D37+D42+D49+D51+D56+D60+D65+D68+D70+D73+D76+D80+D84+D89+D93+D97+D101+D103+D112</f>
        <v>32462.09</v>
      </c>
      <c r="E7" s="45">
        <f>E8+E15+E21+E31+E37+E42+E49+E51+E56+E60+E65+E68+E70+E73+E76+E80+E84+E89+E93+E97+E101+E103+E112</f>
        <v>1542.14</v>
      </c>
    </row>
    <row r="8" s="29" customFormat="1" ht="16.5" customHeight="1" spans="1:5">
      <c r="A8" s="42">
        <v>20101</v>
      </c>
      <c r="B8" s="201" t="s">
        <v>179</v>
      </c>
      <c r="C8" s="44">
        <f>SUM(C9:C14)</f>
        <v>850.67</v>
      </c>
      <c r="D8" s="45">
        <f>SUM(D9:D14)</f>
        <v>825.67</v>
      </c>
      <c r="E8" s="45">
        <f>SUM(E9:E14)</f>
        <v>25</v>
      </c>
    </row>
    <row r="9" s="29" customFormat="1" ht="16.5" customHeight="1" spans="1:5">
      <c r="A9" s="42">
        <v>2010101</v>
      </c>
      <c r="B9" s="201" t="s">
        <v>180</v>
      </c>
      <c r="C9" s="44">
        <v>553.17</v>
      </c>
      <c r="D9" s="45">
        <v>553.17</v>
      </c>
      <c r="E9" s="45">
        <v>0</v>
      </c>
    </row>
    <row r="10" s="29" customFormat="1" ht="16.5" customHeight="1" spans="1:5">
      <c r="A10" s="42">
        <v>2010102</v>
      </c>
      <c r="B10" s="201" t="s">
        <v>181</v>
      </c>
      <c r="C10" s="44">
        <v>118</v>
      </c>
      <c r="D10" s="45">
        <v>93</v>
      </c>
      <c r="E10" s="45">
        <v>25</v>
      </c>
    </row>
    <row r="11" s="29" customFormat="1" ht="16.5" customHeight="1" spans="1:5">
      <c r="A11" s="42">
        <v>2010104</v>
      </c>
      <c r="B11" s="201" t="s">
        <v>182</v>
      </c>
      <c r="C11" s="44">
        <v>12</v>
      </c>
      <c r="D11" s="45">
        <v>12</v>
      </c>
      <c r="E11" s="45">
        <v>0</v>
      </c>
    </row>
    <row r="12" s="29" customFormat="1" ht="16.5" customHeight="1" spans="1:5">
      <c r="A12" s="42">
        <v>2010105</v>
      </c>
      <c r="B12" s="201" t="s">
        <v>183</v>
      </c>
      <c r="C12" s="44">
        <v>5</v>
      </c>
      <c r="D12" s="45">
        <v>5</v>
      </c>
      <c r="E12" s="45">
        <v>0</v>
      </c>
    </row>
    <row r="13" s="29" customFormat="1" ht="16.5" customHeight="1" spans="1:5">
      <c r="A13" s="42">
        <v>2010106</v>
      </c>
      <c r="B13" s="201" t="s">
        <v>184</v>
      </c>
      <c r="C13" s="44">
        <v>80</v>
      </c>
      <c r="D13" s="45">
        <v>80</v>
      </c>
      <c r="E13" s="45">
        <v>0</v>
      </c>
    </row>
    <row r="14" s="29" customFormat="1" ht="16.5" customHeight="1" spans="1:5">
      <c r="A14" s="42">
        <v>2010108</v>
      </c>
      <c r="B14" s="201" t="s">
        <v>185</v>
      </c>
      <c r="C14" s="44">
        <v>82.5</v>
      </c>
      <c r="D14" s="45">
        <v>82.5</v>
      </c>
      <c r="E14" s="45">
        <v>0</v>
      </c>
    </row>
    <row r="15" s="29" customFormat="1" ht="16.5" customHeight="1" spans="1:5">
      <c r="A15" s="42">
        <v>20102</v>
      </c>
      <c r="B15" s="201" t="s">
        <v>186</v>
      </c>
      <c r="C15" s="44">
        <f>SUM(C16:C20)</f>
        <v>714.6</v>
      </c>
      <c r="D15" s="45">
        <f>SUM(D16:D20)</f>
        <v>711.6</v>
      </c>
      <c r="E15" s="45">
        <f>SUM(E16:E20)</f>
        <v>3</v>
      </c>
    </row>
    <row r="16" s="29" customFormat="1" ht="16.5" customHeight="1" spans="1:5">
      <c r="A16" s="42">
        <v>2010201</v>
      </c>
      <c r="B16" s="201" t="s">
        <v>180</v>
      </c>
      <c r="C16" s="44">
        <v>469.31</v>
      </c>
      <c r="D16" s="45">
        <v>469.31</v>
      </c>
      <c r="E16" s="45">
        <v>0</v>
      </c>
    </row>
    <row r="17" s="29" customFormat="1" ht="16.5" customHeight="1" spans="1:5">
      <c r="A17" s="42">
        <v>2010202</v>
      </c>
      <c r="B17" s="201" t="s">
        <v>181</v>
      </c>
      <c r="C17" s="44">
        <v>75.29</v>
      </c>
      <c r="D17" s="45">
        <v>72.29</v>
      </c>
      <c r="E17" s="45">
        <v>3</v>
      </c>
    </row>
    <row r="18" s="29" customFormat="1" ht="16.5" customHeight="1" spans="1:5">
      <c r="A18" s="42">
        <v>2010204</v>
      </c>
      <c r="B18" s="201" t="s">
        <v>187</v>
      </c>
      <c r="C18" s="44">
        <v>59</v>
      </c>
      <c r="D18" s="45">
        <v>59</v>
      </c>
      <c r="E18" s="45">
        <v>0</v>
      </c>
    </row>
    <row r="19" s="29" customFormat="1" ht="16.5" customHeight="1" spans="1:5">
      <c r="A19" s="42">
        <v>2010205</v>
      </c>
      <c r="B19" s="201" t="s">
        <v>188</v>
      </c>
      <c r="C19" s="44">
        <v>51</v>
      </c>
      <c r="D19" s="45">
        <v>51</v>
      </c>
      <c r="E19" s="45">
        <v>0</v>
      </c>
    </row>
    <row r="20" s="29" customFormat="1" ht="16.5" customHeight="1" spans="1:5">
      <c r="A20" s="42">
        <v>2010206</v>
      </c>
      <c r="B20" s="201" t="s">
        <v>189</v>
      </c>
      <c r="C20" s="44">
        <v>60</v>
      </c>
      <c r="D20" s="45">
        <v>60</v>
      </c>
      <c r="E20" s="45">
        <v>0</v>
      </c>
    </row>
    <row r="21" s="29" customFormat="1" ht="16.5" customHeight="1" spans="1:5">
      <c r="A21" s="42">
        <v>20103</v>
      </c>
      <c r="B21" s="201" t="s">
        <v>190</v>
      </c>
      <c r="C21" s="44">
        <f>SUM(C22:C30)</f>
        <v>4499.92</v>
      </c>
      <c r="D21" s="45">
        <f>SUM(D22:D30)</f>
        <v>4244.92</v>
      </c>
      <c r="E21" s="45">
        <f>SUM(E22:E30)</f>
        <v>255</v>
      </c>
    </row>
    <row r="22" s="29" customFormat="1" ht="16.5" customHeight="1" spans="1:5">
      <c r="A22" s="42">
        <v>2010301</v>
      </c>
      <c r="B22" s="201" t="s">
        <v>180</v>
      </c>
      <c r="C22" s="44">
        <v>796.78</v>
      </c>
      <c r="D22" s="45">
        <v>796.78</v>
      </c>
      <c r="E22" s="45">
        <v>0</v>
      </c>
    </row>
    <row r="23" s="29" customFormat="1" ht="16.5" customHeight="1" spans="1:5">
      <c r="A23" s="42">
        <v>2010302</v>
      </c>
      <c r="B23" s="201" t="s">
        <v>181</v>
      </c>
      <c r="C23" s="44">
        <v>140.23</v>
      </c>
      <c r="D23" s="45">
        <v>140.23</v>
      </c>
      <c r="E23" s="45">
        <v>0</v>
      </c>
    </row>
    <row r="24" s="29" customFormat="1" ht="16.5" customHeight="1" spans="1:5">
      <c r="A24" s="42">
        <v>2010303</v>
      </c>
      <c r="B24" s="201" t="s">
        <v>191</v>
      </c>
      <c r="C24" s="44">
        <v>707.54</v>
      </c>
      <c r="D24" s="45">
        <v>707.54</v>
      </c>
      <c r="E24" s="45">
        <v>0</v>
      </c>
    </row>
    <row r="25" s="29" customFormat="1" ht="16.5" customHeight="1" spans="1:5">
      <c r="A25" s="42">
        <v>2010304</v>
      </c>
      <c r="B25" s="201" t="s">
        <v>192</v>
      </c>
      <c r="C25" s="44">
        <v>442</v>
      </c>
      <c r="D25" s="45">
        <v>442</v>
      </c>
      <c r="E25" s="45">
        <v>0</v>
      </c>
    </row>
    <row r="26" s="29" customFormat="1" ht="16.5" customHeight="1" spans="1:5">
      <c r="A26" s="42">
        <v>2010305</v>
      </c>
      <c r="B26" s="201" t="s">
        <v>193</v>
      </c>
      <c r="C26" s="44">
        <v>497</v>
      </c>
      <c r="D26" s="45">
        <v>497</v>
      </c>
      <c r="E26" s="45">
        <v>0</v>
      </c>
    </row>
    <row r="27" s="29" customFormat="1" ht="16.5" customHeight="1" spans="1:5">
      <c r="A27" s="42">
        <v>2010306</v>
      </c>
      <c r="B27" s="201" t="s">
        <v>194</v>
      </c>
      <c r="C27" s="44">
        <v>598</v>
      </c>
      <c r="D27" s="45">
        <v>598</v>
      </c>
      <c r="E27" s="45">
        <v>0</v>
      </c>
    </row>
    <row r="28" s="29" customFormat="1" ht="16.5" customHeight="1" spans="1:5">
      <c r="A28" s="42">
        <v>2010308</v>
      </c>
      <c r="B28" s="201" t="s">
        <v>195</v>
      </c>
      <c r="C28" s="44">
        <v>358.89</v>
      </c>
      <c r="D28" s="45">
        <v>323.89</v>
      </c>
      <c r="E28" s="45">
        <v>35</v>
      </c>
    </row>
    <row r="29" s="29" customFormat="1" ht="16.5" customHeight="1" spans="1:5">
      <c r="A29" s="42">
        <v>2010350</v>
      </c>
      <c r="B29" s="201" t="s">
        <v>196</v>
      </c>
      <c r="C29" s="44">
        <v>303.3</v>
      </c>
      <c r="D29" s="45">
        <v>303.3</v>
      </c>
      <c r="E29" s="45">
        <v>0</v>
      </c>
    </row>
    <row r="30" s="29" customFormat="1" ht="16.5" customHeight="1" spans="1:5">
      <c r="A30" s="42">
        <v>2010399</v>
      </c>
      <c r="B30" s="201" t="s">
        <v>197</v>
      </c>
      <c r="C30" s="44">
        <v>656.18</v>
      </c>
      <c r="D30" s="45">
        <v>436.18</v>
      </c>
      <c r="E30" s="45">
        <v>220</v>
      </c>
    </row>
    <row r="31" s="29" customFormat="1" ht="16.5" customHeight="1" spans="1:5">
      <c r="A31" s="42">
        <v>20104</v>
      </c>
      <c r="B31" s="201" t="s">
        <v>198</v>
      </c>
      <c r="C31" s="44">
        <f>SUM(C32:C36)</f>
        <v>908.66</v>
      </c>
      <c r="D31" s="45">
        <f>SUM(D32:D36)</f>
        <v>825.66</v>
      </c>
      <c r="E31" s="45">
        <f>SUM(E32:E36)</f>
        <v>83</v>
      </c>
    </row>
    <row r="32" s="29" customFormat="1" ht="16.5" customHeight="1" spans="1:5">
      <c r="A32" s="42">
        <v>2010401</v>
      </c>
      <c r="B32" s="201" t="s">
        <v>180</v>
      </c>
      <c r="C32" s="44">
        <v>314.38</v>
      </c>
      <c r="D32" s="45">
        <v>314.38</v>
      </c>
      <c r="E32" s="45">
        <v>0</v>
      </c>
    </row>
    <row r="33" s="29" customFormat="1" ht="16.5" customHeight="1" spans="1:5">
      <c r="A33" s="42">
        <v>2010402</v>
      </c>
      <c r="B33" s="201" t="s">
        <v>181</v>
      </c>
      <c r="C33" s="44">
        <v>170</v>
      </c>
      <c r="D33" s="45">
        <v>90</v>
      </c>
      <c r="E33" s="45">
        <v>80</v>
      </c>
    </row>
    <row r="34" s="29" customFormat="1" ht="16.5" customHeight="1" spans="1:5">
      <c r="A34" s="42">
        <v>2010408</v>
      </c>
      <c r="B34" s="201" t="s">
        <v>199</v>
      </c>
      <c r="C34" s="44">
        <v>362.33</v>
      </c>
      <c r="D34" s="45">
        <v>362.33</v>
      </c>
      <c r="E34" s="45">
        <v>0</v>
      </c>
    </row>
    <row r="35" s="29" customFormat="1" ht="16.5" customHeight="1" spans="1:5">
      <c r="A35" s="42">
        <v>2010450</v>
      </c>
      <c r="B35" s="201" t="s">
        <v>196</v>
      </c>
      <c r="C35" s="44">
        <v>21.95</v>
      </c>
      <c r="D35" s="45">
        <v>21.95</v>
      </c>
      <c r="E35" s="45">
        <v>0</v>
      </c>
    </row>
    <row r="36" s="29" customFormat="1" ht="16.5" customHeight="1" spans="1:5">
      <c r="A36" s="42">
        <v>2010499</v>
      </c>
      <c r="B36" s="201" t="s">
        <v>200</v>
      </c>
      <c r="C36" s="44">
        <v>40</v>
      </c>
      <c r="D36" s="45">
        <v>37</v>
      </c>
      <c r="E36" s="45">
        <v>3</v>
      </c>
    </row>
    <row r="37" s="29" customFormat="1" ht="16.5" customHeight="1" spans="1:5">
      <c r="A37" s="42">
        <v>20105</v>
      </c>
      <c r="B37" s="201" t="s">
        <v>201</v>
      </c>
      <c r="C37" s="44">
        <f>SUM(C38:C41)</f>
        <v>469.92</v>
      </c>
      <c r="D37" s="45">
        <f>SUM(D38:D41)</f>
        <v>469.92</v>
      </c>
      <c r="E37" s="45">
        <f>SUM(E38:E41)</f>
        <v>0</v>
      </c>
    </row>
    <row r="38" s="29" customFormat="1" ht="16.5" customHeight="1" spans="1:5">
      <c r="A38" s="42">
        <v>2010501</v>
      </c>
      <c r="B38" s="201" t="s">
        <v>180</v>
      </c>
      <c r="C38" s="44">
        <v>257.92</v>
      </c>
      <c r="D38" s="45">
        <v>257.92</v>
      </c>
      <c r="E38" s="45">
        <v>0</v>
      </c>
    </row>
    <row r="39" s="29" customFormat="1" ht="16.5" customHeight="1" spans="1:5">
      <c r="A39" s="42">
        <v>2010502</v>
      </c>
      <c r="B39" s="201" t="s">
        <v>181</v>
      </c>
      <c r="C39" s="44">
        <v>0</v>
      </c>
      <c r="D39" s="45">
        <v>0</v>
      </c>
      <c r="E39" s="45">
        <v>0</v>
      </c>
    </row>
    <row r="40" s="29" customFormat="1" ht="16.5" customHeight="1" spans="1:5">
      <c r="A40" s="42">
        <v>2010505</v>
      </c>
      <c r="B40" s="201" t="s">
        <v>202</v>
      </c>
      <c r="C40" s="44">
        <v>132</v>
      </c>
      <c r="D40" s="45">
        <v>132</v>
      </c>
      <c r="E40" s="45">
        <v>0</v>
      </c>
    </row>
    <row r="41" s="29" customFormat="1" ht="16.5" customHeight="1" spans="1:5">
      <c r="A41" s="42">
        <v>2010507</v>
      </c>
      <c r="B41" s="201" t="s">
        <v>203</v>
      </c>
      <c r="C41" s="44">
        <v>80</v>
      </c>
      <c r="D41" s="45">
        <v>80</v>
      </c>
      <c r="E41" s="45">
        <v>0</v>
      </c>
    </row>
    <row r="42" s="29" customFormat="1" ht="16.5" customHeight="1" spans="1:5">
      <c r="A42" s="42">
        <v>20106</v>
      </c>
      <c r="B42" s="201" t="s">
        <v>204</v>
      </c>
      <c r="C42" s="44">
        <f>SUM(C43:C48)</f>
        <v>1711.07</v>
      </c>
      <c r="D42" s="45">
        <f>SUM(D43:D48)</f>
        <v>1136.93</v>
      </c>
      <c r="E42" s="45">
        <f>SUM(E43:E48)</f>
        <v>574.14</v>
      </c>
    </row>
    <row r="43" s="29" customFormat="1" ht="16.5" customHeight="1" spans="1:5">
      <c r="A43" s="42">
        <v>2010601</v>
      </c>
      <c r="B43" s="201" t="s">
        <v>180</v>
      </c>
      <c r="C43" s="44">
        <v>869.93</v>
      </c>
      <c r="D43" s="45">
        <v>869.93</v>
      </c>
      <c r="E43" s="45">
        <v>0</v>
      </c>
    </row>
    <row r="44" s="29" customFormat="1" ht="16.5" customHeight="1" spans="1:5">
      <c r="A44" s="42">
        <v>2010604</v>
      </c>
      <c r="B44" s="201" t="s">
        <v>205</v>
      </c>
      <c r="C44" s="44">
        <v>212.84</v>
      </c>
      <c r="D44" s="45">
        <v>0</v>
      </c>
      <c r="E44" s="45">
        <v>212.84</v>
      </c>
    </row>
    <row r="45" s="29" customFormat="1" ht="16.5" customHeight="1" spans="1:5">
      <c r="A45" s="42">
        <v>2010605</v>
      </c>
      <c r="B45" s="201" t="s">
        <v>206</v>
      </c>
      <c r="C45" s="44">
        <v>170</v>
      </c>
      <c r="D45" s="45">
        <v>70</v>
      </c>
      <c r="E45" s="45">
        <v>100</v>
      </c>
    </row>
    <row r="46" s="29" customFormat="1" ht="16.5" customHeight="1" spans="1:5">
      <c r="A46" s="42">
        <v>2010607</v>
      </c>
      <c r="B46" s="201" t="s">
        <v>207</v>
      </c>
      <c r="C46" s="44">
        <v>130</v>
      </c>
      <c r="D46" s="45">
        <v>130</v>
      </c>
      <c r="E46" s="45">
        <v>0</v>
      </c>
    </row>
    <row r="47" s="29" customFormat="1" ht="16.5" customHeight="1" spans="1:5">
      <c r="A47" s="42">
        <v>2010608</v>
      </c>
      <c r="B47" s="201" t="s">
        <v>208</v>
      </c>
      <c r="C47" s="44">
        <v>67</v>
      </c>
      <c r="D47" s="45">
        <v>67</v>
      </c>
      <c r="E47" s="45">
        <v>0</v>
      </c>
    </row>
    <row r="48" s="29" customFormat="1" ht="16.5" customHeight="1" spans="1:5">
      <c r="A48" s="42">
        <v>2010699</v>
      </c>
      <c r="B48" s="201" t="s">
        <v>209</v>
      </c>
      <c r="C48" s="44">
        <v>261.3</v>
      </c>
      <c r="D48" s="45">
        <v>0</v>
      </c>
      <c r="E48" s="45">
        <v>261.3</v>
      </c>
    </row>
    <row r="49" s="29" customFormat="1" ht="16.5" customHeight="1" spans="1:5">
      <c r="A49" s="42">
        <v>20107</v>
      </c>
      <c r="B49" s="201" t="s">
        <v>210</v>
      </c>
      <c r="C49" s="44">
        <f>C50</f>
        <v>4000</v>
      </c>
      <c r="D49" s="45">
        <f>D50</f>
        <v>4000</v>
      </c>
      <c r="E49" s="45">
        <f>E50</f>
        <v>0</v>
      </c>
    </row>
    <row r="50" s="29" customFormat="1" ht="16.5" customHeight="1" spans="1:5">
      <c r="A50" s="42">
        <v>2010799</v>
      </c>
      <c r="B50" s="201" t="s">
        <v>211</v>
      </c>
      <c r="C50" s="44">
        <v>4000</v>
      </c>
      <c r="D50" s="45">
        <v>4000</v>
      </c>
      <c r="E50" s="45">
        <v>0</v>
      </c>
    </row>
    <row r="51" s="29" customFormat="1" ht="16.5" customHeight="1" spans="1:5">
      <c r="A51" s="42">
        <v>20108</v>
      </c>
      <c r="B51" s="201" t="s">
        <v>212</v>
      </c>
      <c r="C51" s="44">
        <f>SUM(C52:C55)</f>
        <v>770.86</v>
      </c>
      <c r="D51" s="45">
        <f>SUM(D52:D55)</f>
        <v>770.86</v>
      </c>
      <c r="E51" s="45">
        <f>SUM(E52:E55)</f>
        <v>0</v>
      </c>
    </row>
    <row r="52" s="29" customFormat="1" ht="16.5" customHeight="1" spans="1:5">
      <c r="A52" s="42">
        <v>2010801</v>
      </c>
      <c r="B52" s="201" t="s">
        <v>180</v>
      </c>
      <c r="C52" s="44">
        <v>355.86</v>
      </c>
      <c r="D52" s="45">
        <v>355.86</v>
      </c>
      <c r="E52" s="45">
        <v>0</v>
      </c>
    </row>
    <row r="53" s="29" customFormat="1" ht="16.5" customHeight="1" spans="1:5">
      <c r="A53" s="42">
        <v>2010802</v>
      </c>
      <c r="B53" s="201" t="s">
        <v>181</v>
      </c>
      <c r="C53" s="44">
        <v>0</v>
      </c>
      <c r="D53" s="45">
        <v>0</v>
      </c>
      <c r="E53" s="45">
        <v>0</v>
      </c>
    </row>
    <row r="54" s="29" customFormat="1" ht="16.5" customHeight="1" spans="1:5">
      <c r="A54" s="42">
        <v>2010806</v>
      </c>
      <c r="B54" s="201" t="s">
        <v>207</v>
      </c>
      <c r="C54" s="44">
        <v>15</v>
      </c>
      <c r="D54" s="45">
        <v>15</v>
      </c>
      <c r="E54" s="45">
        <v>0</v>
      </c>
    </row>
    <row r="55" s="29" customFormat="1" ht="16.5" customHeight="1" spans="1:5">
      <c r="A55" s="42">
        <v>2010899</v>
      </c>
      <c r="B55" s="201" t="s">
        <v>213</v>
      </c>
      <c r="C55" s="44">
        <v>400</v>
      </c>
      <c r="D55" s="45">
        <v>400</v>
      </c>
      <c r="E55" s="45">
        <v>0</v>
      </c>
    </row>
    <row r="56" s="29" customFormat="1" ht="16.5" customHeight="1" spans="1:5">
      <c r="A56" s="42">
        <v>20110</v>
      </c>
      <c r="B56" s="201" t="s">
        <v>214</v>
      </c>
      <c r="C56" s="44">
        <f>SUM(C57:C59)</f>
        <v>948.37</v>
      </c>
      <c r="D56" s="45">
        <f>SUM(D57:D59)</f>
        <v>855.37</v>
      </c>
      <c r="E56" s="45">
        <f>SUM(E57:E59)</f>
        <v>93</v>
      </c>
    </row>
    <row r="57" s="29" customFormat="1" ht="16.5" customHeight="1" spans="1:5">
      <c r="A57" s="42">
        <v>2011001</v>
      </c>
      <c r="B57" s="201" t="s">
        <v>180</v>
      </c>
      <c r="C57" s="44">
        <v>91.37</v>
      </c>
      <c r="D57" s="45">
        <v>91.37</v>
      </c>
      <c r="E57" s="45">
        <v>0</v>
      </c>
    </row>
    <row r="58" s="29" customFormat="1" ht="16.5" customHeight="1" spans="1:5">
      <c r="A58" s="42">
        <v>2011008</v>
      </c>
      <c r="B58" s="201" t="s">
        <v>215</v>
      </c>
      <c r="C58" s="44">
        <v>780</v>
      </c>
      <c r="D58" s="45">
        <v>750</v>
      </c>
      <c r="E58" s="45">
        <v>30</v>
      </c>
    </row>
    <row r="59" s="29" customFormat="1" ht="16.5" customHeight="1" spans="1:5">
      <c r="A59" s="42">
        <v>2011099</v>
      </c>
      <c r="B59" s="201" t="s">
        <v>216</v>
      </c>
      <c r="C59" s="44">
        <v>77</v>
      </c>
      <c r="D59" s="45">
        <v>14</v>
      </c>
      <c r="E59" s="45">
        <v>63</v>
      </c>
    </row>
    <row r="60" s="29" customFormat="1" ht="16.5" customHeight="1" spans="1:5">
      <c r="A60" s="42">
        <v>20111</v>
      </c>
      <c r="B60" s="201" t="s">
        <v>217</v>
      </c>
      <c r="C60" s="44">
        <f>SUM(C61:C64)</f>
        <v>6205.66</v>
      </c>
      <c r="D60" s="45">
        <f>SUM(D61:D64)</f>
        <v>6205.66</v>
      </c>
      <c r="E60" s="45">
        <f>SUM(E61:E64)</f>
        <v>0</v>
      </c>
    </row>
    <row r="61" s="29" customFormat="1" ht="16.5" customHeight="1" spans="1:5">
      <c r="A61" s="42">
        <v>2011101</v>
      </c>
      <c r="B61" s="201" t="s">
        <v>180</v>
      </c>
      <c r="C61" s="44">
        <v>1254.66</v>
      </c>
      <c r="D61" s="45">
        <v>1254.66</v>
      </c>
      <c r="E61" s="45">
        <v>0</v>
      </c>
    </row>
    <row r="62" s="29" customFormat="1" ht="16.5" customHeight="1" spans="1:5">
      <c r="A62" s="42">
        <v>2011102</v>
      </c>
      <c r="B62" s="201" t="s">
        <v>181</v>
      </c>
      <c r="C62" s="44">
        <v>2934</v>
      </c>
      <c r="D62" s="45">
        <v>2934</v>
      </c>
      <c r="E62" s="45">
        <v>0</v>
      </c>
    </row>
    <row r="63" s="29" customFormat="1" ht="16.5" customHeight="1" spans="1:5">
      <c r="A63" s="42">
        <v>2011104</v>
      </c>
      <c r="B63" s="201" t="s">
        <v>218</v>
      </c>
      <c r="C63" s="44">
        <v>1700</v>
      </c>
      <c r="D63" s="45">
        <v>1700</v>
      </c>
      <c r="E63" s="45">
        <v>0</v>
      </c>
    </row>
    <row r="64" s="29" customFormat="1" ht="16.5" customHeight="1" spans="1:5">
      <c r="A64" s="42">
        <v>2011199</v>
      </c>
      <c r="B64" s="201" t="s">
        <v>219</v>
      </c>
      <c r="C64" s="44">
        <v>317</v>
      </c>
      <c r="D64" s="45">
        <v>317</v>
      </c>
      <c r="E64" s="45">
        <v>0</v>
      </c>
    </row>
    <row r="65" s="29" customFormat="1" ht="16.5" customHeight="1" spans="1:5">
      <c r="A65" s="42">
        <v>20113</v>
      </c>
      <c r="B65" s="201" t="s">
        <v>220</v>
      </c>
      <c r="C65" s="44">
        <f>SUM(C66:C67)</f>
        <v>579.07</v>
      </c>
      <c r="D65" s="45">
        <f>SUM(D66:D67)</f>
        <v>579.07</v>
      </c>
      <c r="E65" s="45">
        <f>SUM(E66:E67)</f>
        <v>0</v>
      </c>
    </row>
    <row r="66" s="29" customFormat="1" ht="16.5" customHeight="1" spans="1:5">
      <c r="A66" s="42">
        <v>2011301</v>
      </c>
      <c r="B66" s="201" t="s">
        <v>180</v>
      </c>
      <c r="C66" s="44">
        <v>1.44</v>
      </c>
      <c r="D66" s="45">
        <v>1.44</v>
      </c>
      <c r="E66" s="45">
        <v>0</v>
      </c>
    </row>
    <row r="67" s="29" customFormat="1" ht="16.5" customHeight="1" spans="1:5">
      <c r="A67" s="42">
        <v>2011308</v>
      </c>
      <c r="B67" s="201" t="s">
        <v>221</v>
      </c>
      <c r="C67" s="44">
        <v>577.63</v>
      </c>
      <c r="D67" s="45">
        <v>577.63</v>
      </c>
      <c r="E67" s="45">
        <v>0</v>
      </c>
    </row>
    <row r="68" s="29" customFormat="1" ht="16.5" customHeight="1" spans="1:5">
      <c r="A68" s="42">
        <v>20123</v>
      </c>
      <c r="B68" s="201" t="s">
        <v>222</v>
      </c>
      <c r="C68" s="44">
        <f>C69</f>
        <v>43.12</v>
      </c>
      <c r="D68" s="45">
        <f>D69</f>
        <v>43.12</v>
      </c>
      <c r="E68" s="45">
        <f>E69</f>
        <v>0</v>
      </c>
    </row>
    <row r="69" s="29" customFormat="1" ht="16.5" customHeight="1" spans="1:5">
      <c r="A69" s="42">
        <v>2012301</v>
      </c>
      <c r="B69" s="201" t="s">
        <v>180</v>
      </c>
      <c r="C69" s="44">
        <v>43.12</v>
      </c>
      <c r="D69" s="45">
        <v>43.12</v>
      </c>
      <c r="E69" s="45">
        <v>0</v>
      </c>
    </row>
    <row r="70" s="29" customFormat="1" ht="16.5" customHeight="1" spans="1:5">
      <c r="A70" s="42">
        <v>20125</v>
      </c>
      <c r="B70" s="201" t="s">
        <v>223</v>
      </c>
      <c r="C70" s="44">
        <f>SUM(C71:C72)</f>
        <v>53.28</v>
      </c>
      <c r="D70" s="45">
        <f>SUM(D71:D72)</f>
        <v>53.28</v>
      </c>
      <c r="E70" s="45">
        <f>SUM(E71:E72)</f>
        <v>0</v>
      </c>
    </row>
    <row r="71" s="29" customFormat="1" ht="16.5" customHeight="1" spans="1:5">
      <c r="A71" s="42">
        <v>2012501</v>
      </c>
      <c r="B71" s="201" t="s">
        <v>180</v>
      </c>
      <c r="C71" s="44">
        <v>32.46</v>
      </c>
      <c r="D71" s="45">
        <v>32.46</v>
      </c>
      <c r="E71" s="45">
        <v>0</v>
      </c>
    </row>
    <row r="72" s="29" customFormat="1" ht="16.5" customHeight="1" spans="1:5">
      <c r="A72" s="42">
        <v>2012505</v>
      </c>
      <c r="B72" s="201" t="s">
        <v>224</v>
      </c>
      <c r="C72" s="44">
        <v>20.82</v>
      </c>
      <c r="D72" s="45">
        <v>20.82</v>
      </c>
      <c r="E72" s="45">
        <v>0</v>
      </c>
    </row>
    <row r="73" s="29" customFormat="1" ht="16.5" customHeight="1" spans="1:5">
      <c r="A73" s="42">
        <v>20126</v>
      </c>
      <c r="B73" s="201" t="s">
        <v>225</v>
      </c>
      <c r="C73" s="44">
        <f>SUM(C74:C75)</f>
        <v>242.12</v>
      </c>
      <c r="D73" s="45">
        <f>SUM(D74:D75)</f>
        <v>242.12</v>
      </c>
      <c r="E73" s="45">
        <f>SUM(E74:E75)</f>
        <v>0</v>
      </c>
    </row>
    <row r="74" s="29" customFormat="1" ht="16.5" customHeight="1" spans="1:5">
      <c r="A74" s="42">
        <v>2012601</v>
      </c>
      <c r="B74" s="201" t="s">
        <v>180</v>
      </c>
      <c r="C74" s="44">
        <v>143.12</v>
      </c>
      <c r="D74" s="45">
        <v>143.12</v>
      </c>
      <c r="E74" s="45">
        <v>0</v>
      </c>
    </row>
    <row r="75" s="29" customFormat="1" ht="16.5" customHeight="1" spans="1:5">
      <c r="A75" s="42">
        <v>2012699</v>
      </c>
      <c r="B75" s="201" t="s">
        <v>226</v>
      </c>
      <c r="C75" s="44">
        <v>99</v>
      </c>
      <c r="D75" s="45">
        <v>99</v>
      </c>
      <c r="E75" s="45">
        <v>0</v>
      </c>
    </row>
    <row r="76" s="29" customFormat="1" ht="16.5" customHeight="1" spans="1:5">
      <c r="A76" s="42">
        <v>20128</v>
      </c>
      <c r="B76" s="201" t="s">
        <v>227</v>
      </c>
      <c r="C76" s="44">
        <f>SUM(C77:C79)</f>
        <v>138.45</v>
      </c>
      <c r="D76" s="45">
        <f>SUM(D77:D79)</f>
        <v>138.45</v>
      </c>
      <c r="E76" s="45">
        <f>SUM(E77:E79)</f>
        <v>0</v>
      </c>
    </row>
    <row r="77" s="29" customFormat="1" ht="16.5" customHeight="1" spans="1:5">
      <c r="A77" s="42">
        <v>2012801</v>
      </c>
      <c r="B77" s="201" t="s">
        <v>180</v>
      </c>
      <c r="C77" s="44">
        <v>62.45</v>
      </c>
      <c r="D77" s="45">
        <v>62.45</v>
      </c>
      <c r="E77" s="45">
        <v>0</v>
      </c>
    </row>
    <row r="78" s="29" customFormat="1" ht="16.5" customHeight="1" spans="1:5">
      <c r="A78" s="42">
        <v>2012802</v>
      </c>
      <c r="B78" s="201" t="s">
        <v>181</v>
      </c>
      <c r="C78" s="44">
        <v>30</v>
      </c>
      <c r="D78" s="45">
        <v>30</v>
      </c>
      <c r="E78" s="45">
        <v>0</v>
      </c>
    </row>
    <row r="79" s="29" customFormat="1" ht="16.5" customHeight="1" spans="1:5">
      <c r="A79" s="42">
        <v>2012804</v>
      </c>
      <c r="B79" s="201" t="s">
        <v>189</v>
      </c>
      <c r="C79" s="44">
        <v>46</v>
      </c>
      <c r="D79" s="45">
        <v>46</v>
      </c>
      <c r="E79" s="45">
        <v>0</v>
      </c>
    </row>
    <row r="80" s="29" customFormat="1" ht="16.5" customHeight="1" spans="1:5">
      <c r="A80" s="42">
        <v>20129</v>
      </c>
      <c r="B80" s="201" t="s">
        <v>228</v>
      </c>
      <c r="C80" s="44">
        <f>SUM(C81:C83)</f>
        <v>598.86</v>
      </c>
      <c r="D80" s="45">
        <f>SUM(D81:D83)</f>
        <v>598.86</v>
      </c>
      <c r="E80" s="45">
        <f>SUM(E81:E83)</f>
        <v>0</v>
      </c>
    </row>
    <row r="81" s="29" customFormat="1" ht="16.5" customHeight="1" spans="1:5">
      <c r="A81" s="42">
        <v>2012901</v>
      </c>
      <c r="B81" s="201" t="s">
        <v>180</v>
      </c>
      <c r="C81" s="44">
        <v>267.86</v>
      </c>
      <c r="D81" s="45">
        <v>267.86</v>
      </c>
      <c r="E81" s="45">
        <v>0</v>
      </c>
    </row>
    <row r="82" s="29" customFormat="1" ht="16.5" customHeight="1" spans="1:5">
      <c r="A82" s="42">
        <v>2012902</v>
      </c>
      <c r="B82" s="201" t="s">
        <v>181</v>
      </c>
      <c r="C82" s="44">
        <v>277</v>
      </c>
      <c r="D82" s="45">
        <v>277</v>
      </c>
      <c r="E82" s="45">
        <v>0</v>
      </c>
    </row>
    <row r="83" s="29" customFormat="1" ht="16.5" customHeight="1" spans="1:5">
      <c r="A83" s="42">
        <v>2012999</v>
      </c>
      <c r="B83" s="201" t="s">
        <v>229</v>
      </c>
      <c r="C83" s="44">
        <v>54</v>
      </c>
      <c r="D83" s="45">
        <v>54</v>
      </c>
      <c r="E83" s="45">
        <v>0</v>
      </c>
    </row>
    <row r="84" s="29" customFormat="1" ht="16.5" customHeight="1" spans="1:5">
      <c r="A84" s="42">
        <v>20131</v>
      </c>
      <c r="B84" s="201" t="s">
        <v>230</v>
      </c>
      <c r="C84" s="44">
        <f>SUM(C85:C88)</f>
        <v>1953.48</v>
      </c>
      <c r="D84" s="45">
        <f>SUM(D85:D88)</f>
        <v>1950.48</v>
      </c>
      <c r="E84" s="45">
        <f>SUM(E85:E88)</f>
        <v>3</v>
      </c>
    </row>
    <row r="85" s="29" customFormat="1" ht="16.5" customHeight="1" spans="1:5">
      <c r="A85" s="42">
        <v>2013101</v>
      </c>
      <c r="B85" s="201" t="s">
        <v>180</v>
      </c>
      <c r="C85" s="44">
        <v>638</v>
      </c>
      <c r="D85" s="45">
        <v>638</v>
      </c>
      <c r="E85" s="45">
        <v>0</v>
      </c>
    </row>
    <row r="86" s="29" customFormat="1" ht="16.5" customHeight="1" spans="1:5">
      <c r="A86" s="42">
        <v>2013105</v>
      </c>
      <c r="B86" s="201" t="s">
        <v>231</v>
      </c>
      <c r="C86" s="44">
        <v>1312</v>
      </c>
      <c r="D86" s="45">
        <v>1312</v>
      </c>
      <c r="E86" s="45">
        <v>0</v>
      </c>
    </row>
    <row r="87" s="29" customFormat="1" ht="16.5" customHeight="1" spans="1:5">
      <c r="A87" s="42">
        <v>2013150</v>
      </c>
      <c r="B87" s="201" t="s">
        <v>196</v>
      </c>
      <c r="C87" s="44">
        <v>0.48</v>
      </c>
      <c r="D87" s="45">
        <v>0.48</v>
      </c>
      <c r="E87" s="45">
        <v>0</v>
      </c>
    </row>
    <row r="88" s="29" customFormat="1" ht="16.5" customHeight="1" spans="1:5">
      <c r="A88" s="42">
        <v>2013199</v>
      </c>
      <c r="B88" s="201" t="s">
        <v>232</v>
      </c>
      <c r="C88" s="44">
        <v>3</v>
      </c>
      <c r="D88" s="45">
        <v>0</v>
      </c>
      <c r="E88" s="45">
        <v>3</v>
      </c>
    </row>
    <row r="89" s="29" customFormat="1" ht="16.5" customHeight="1" spans="1:5">
      <c r="A89" s="42">
        <v>20132</v>
      </c>
      <c r="B89" s="201" t="s">
        <v>233</v>
      </c>
      <c r="C89" s="44">
        <f>SUM(C90:C92)</f>
        <v>413.09</v>
      </c>
      <c r="D89" s="45">
        <f>SUM(D90:D92)</f>
        <v>401.09</v>
      </c>
      <c r="E89" s="45">
        <f>SUM(E90:E92)</f>
        <v>12</v>
      </c>
    </row>
    <row r="90" s="29" customFormat="1" ht="16.5" customHeight="1" spans="1:5">
      <c r="A90" s="42">
        <v>2013201</v>
      </c>
      <c r="B90" s="201" t="s">
        <v>180</v>
      </c>
      <c r="C90" s="44">
        <v>317.09</v>
      </c>
      <c r="D90" s="45">
        <v>317.09</v>
      </c>
      <c r="E90" s="45">
        <v>0</v>
      </c>
    </row>
    <row r="91" s="29" customFormat="1" ht="16.5" customHeight="1" spans="1:5">
      <c r="A91" s="42">
        <v>2013202</v>
      </c>
      <c r="B91" s="201" t="s">
        <v>181</v>
      </c>
      <c r="C91" s="44">
        <v>84</v>
      </c>
      <c r="D91" s="45">
        <v>84</v>
      </c>
      <c r="E91" s="45">
        <v>0</v>
      </c>
    </row>
    <row r="92" s="29" customFormat="1" ht="16.5" customHeight="1" spans="1:5">
      <c r="A92" s="42">
        <v>2013299</v>
      </c>
      <c r="B92" s="201" t="s">
        <v>234</v>
      </c>
      <c r="C92" s="44">
        <v>12</v>
      </c>
      <c r="D92" s="45">
        <v>0</v>
      </c>
      <c r="E92" s="45">
        <v>12</v>
      </c>
    </row>
    <row r="93" s="29" customFormat="1" ht="16.5" customHeight="1" spans="1:5">
      <c r="A93" s="42">
        <v>20133</v>
      </c>
      <c r="B93" s="201" t="s">
        <v>235</v>
      </c>
      <c r="C93" s="44">
        <f>SUM(C94:C96)</f>
        <v>425.25</v>
      </c>
      <c r="D93" s="45">
        <f>SUM(D94:D96)</f>
        <v>415.25</v>
      </c>
      <c r="E93" s="45">
        <f>SUM(E94:E96)</f>
        <v>10</v>
      </c>
    </row>
    <row r="94" s="29" customFormat="1" ht="16.5" customHeight="1" spans="1:5">
      <c r="A94" s="42">
        <v>2013301</v>
      </c>
      <c r="B94" s="201" t="s">
        <v>180</v>
      </c>
      <c r="C94" s="44">
        <v>235.65</v>
      </c>
      <c r="D94" s="45">
        <v>235.65</v>
      </c>
      <c r="E94" s="45">
        <v>0</v>
      </c>
    </row>
    <row r="95" s="29" customFormat="1" ht="16.5" customHeight="1" spans="1:5">
      <c r="A95" s="42">
        <v>2013302</v>
      </c>
      <c r="B95" s="201" t="s">
        <v>181</v>
      </c>
      <c r="C95" s="44">
        <v>81.6</v>
      </c>
      <c r="D95" s="45">
        <v>81.6</v>
      </c>
      <c r="E95" s="45">
        <v>0</v>
      </c>
    </row>
    <row r="96" s="29" customFormat="1" ht="16.5" customHeight="1" spans="1:5">
      <c r="A96" s="42">
        <v>2013399</v>
      </c>
      <c r="B96" s="201" t="s">
        <v>236</v>
      </c>
      <c r="C96" s="44">
        <v>108</v>
      </c>
      <c r="D96" s="45">
        <v>98</v>
      </c>
      <c r="E96" s="45">
        <v>10</v>
      </c>
    </row>
    <row r="97" s="29" customFormat="1" ht="17.25" customHeight="1" spans="1:5">
      <c r="A97" s="42">
        <v>20134</v>
      </c>
      <c r="B97" s="201" t="s">
        <v>237</v>
      </c>
      <c r="C97" s="44">
        <f>SUM(C98:C100)</f>
        <v>304.86</v>
      </c>
      <c r="D97" s="45">
        <f>SUM(D98:D100)</f>
        <v>268.86</v>
      </c>
      <c r="E97" s="45">
        <f>SUM(E98:E100)</f>
        <v>36</v>
      </c>
    </row>
    <row r="98" s="29" customFormat="1" ht="17.25" customHeight="1" spans="1:5">
      <c r="A98" s="42">
        <v>2013401</v>
      </c>
      <c r="B98" s="201" t="s">
        <v>180</v>
      </c>
      <c r="C98" s="44">
        <v>73.86</v>
      </c>
      <c r="D98" s="45">
        <v>73.86</v>
      </c>
      <c r="E98" s="45">
        <v>0</v>
      </c>
    </row>
    <row r="99" s="29" customFormat="1" ht="17.25" customHeight="1" spans="1:5">
      <c r="A99" s="42">
        <v>2013402</v>
      </c>
      <c r="B99" s="201" t="s">
        <v>181</v>
      </c>
      <c r="C99" s="44">
        <v>153</v>
      </c>
      <c r="D99" s="45">
        <v>153</v>
      </c>
      <c r="E99" s="45">
        <v>0</v>
      </c>
    </row>
    <row r="100" s="29" customFormat="1" ht="17.25" customHeight="1" spans="1:5">
      <c r="A100" s="42">
        <v>2013404</v>
      </c>
      <c r="B100" s="201" t="s">
        <v>238</v>
      </c>
      <c r="C100" s="44">
        <v>78</v>
      </c>
      <c r="D100" s="45">
        <v>42</v>
      </c>
      <c r="E100" s="45">
        <v>36</v>
      </c>
    </row>
    <row r="101" s="29" customFormat="1" ht="17.25" customHeight="1" spans="1:5">
      <c r="A101" s="42">
        <v>20136</v>
      </c>
      <c r="B101" s="201" t="s">
        <v>239</v>
      </c>
      <c r="C101" s="44">
        <f>C102</f>
        <v>20</v>
      </c>
      <c r="D101" s="45">
        <f>D102</f>
        <v>0</v>
      </c>
      <c r="E101" s="45">
        <f>E102</f>
        <v>20</v>
      </c>
    </row>
    <row r="102" s="29" customFormat="1" ht="17.25" customHeight="1" spans="1:5">
      <c r="A102" s="42">
        <v>2013699</v>
      </c>
      <c r="B102" s="201" t="s">
        <v>240</v>
      </c>
      <c r="C102" s="44">
        <v>20</v>
      </c>
      <c r="D102" s="45">
        <v>0</v>
      </c>
      <c r="E102" s="45">
        <v>20</v>
      </c>
    </row>
    <row r="103" s="29" customFormat="1" ht="17.25" customHeight="1" spans="1:5">
      <c r="A103" s="42">
        <v>20138</v>
      </c>
      <c r="B103" s="201" t="s">
        <v>241</v>
      </c>
      <c r="C103" s="44">
        <f>SUM(C104:C111)</f>
        <v>4052.03</v>
      </c>
      <c r="D103" s="45">
        <f>SUM(D104:D111)</f>
        <v>3989.03</v>
      </c>
      <c r="E103" s="45">
        <f>SUM(E104:E111)</f>
        <v>63</v>
      </c>
    </row>
    <row r="104" s="29" customFormat="1" ht="17.25" customHeight="1" spans="1:5">
      <c r="A104" s="42">
        <v>2013801</v>
      </c>
      <c r="B104" s="201" t="s">
        <v>180</v>
      </c>
      <c r="C104" s="44">
        <v>2249.02</v>
      </c>
      <c r="D104" s="45">
        <v>2249.02</v>
      </c>
      <c r="E104" s="45">
        <v>0</v>
      </c>
    </row>
    <row r="105" s="29" customFormat="1" ht="17.25" customHeight="1" spans="1:5">
      <c r="A105" s="42">
        <v>2013802</v>
      </c>
      <c r="B105" s="201" t="s">
        <v>181</v>
      </c>
      <c r="C105" s="44">
        <v>190</v>
      </c>
      <c r="D105" s="45">
        <v>190</v>
      </c>
      <c r="E105" s="45">
        <v>0</v>
      </c>
    </row>
    <row r="106" s="29" customFormat="1" ht="17.25" customHeight="1" spans="1:5">
      <c r="A106" s="42">
        <v>2013804</v>
      </c>
      <c r="B106" s="201" t="s">
        <v>242</v>
      </c>
      <c r="C106" s="44">
        <v>624</v>
      </c>
      <c r="D106" s="45">
        <v>574</v>
      </c>
      <c r="E106" s="45">
        <v>50</v>
      </c>
    </row>
    <row r="107" s="29" customFormat="1" ht="17.25" customHeight="1" spans="1:5">
      <c r="A107" s="42">
        <v>2013805</v>
      </c>
      <c r="B107" s="201" t="s">
        <v>243</v>
      </c>
      <c r="C107" s="44">
        <v>13</v>
      </c>
      <c r="D107" s="45">
        <v>0</v>
      </c>
      <c r="E107" s="45">
        <v>13</v>
      </c>
    </row>
    <row r="108" s="29" customFormat="1" ht="17.25" customHeight="1" spans="1:5">
      <c r="A108" s="42">
        <v>2013808</v>
      </c>
      <c r="B108" s="201" t="s">
        <v>207</v>
      </c>
      <c r="C108" s="44">
        <v>16.15</v>
      </c>
      <c r="D108" s="45">
        <v>16.15</v>
      </c>
      <c r="E108" s="45">
        <v>0</v>
      </c>
    </row>
    <row r="109" s="29" customFormat="1" ht="17.25" customHeight="1" spans="1:5">
      <c r="A109" s="42">
        <v>2013809</v>
      </c>
      <c r="B109" s="201" t="s">
        <v>244</v>
      </c>
      <c r="C109" s="44">
        <v>60</v>
      </c>
      <c r="D109" s="45">
        <v>60</v>
      </c>
      <c r="E109" s="45">
        <v>0</v>
      </c>
    </row>
    <row r="110" s="29" customFormat="1" ht="17.25" customHeight="1" spans="1:5">
      <c r="A110" s="42">
        <v>2013850</v>
      </c>
      <c r="B110" s="201" t="s">
        <v>196</v>
      </c>
      <c r="C110" s="44">
        <v>120.11</v>
      </c>
      <c r="D110" s="45">
        <v>120.11</v>
      </c>
      <c r="E110" s="45">
        <v>0</v>
      </c>
    </row>
    <row r="111" s="29" customFormat="1" ht="17.25" customHeight="1" spans="1:5">
      <c r="A111" s="42">
        <v>2013899</v>
      </c>
      <c r="B111" s="201" t="s">
        <v>245</v>
      </c>
      <c r="C111" s="44">
        <v>779.75</v>
      </c>
      <c r="D111" s="45">
        <v>779.75</v>
      </c>
      <c r="E111" s="45">
        <v>0</v>
      </c>
    </row>
    <row r="112" s="29" customFormat="1" ht="17.25" customHeight="1" spans="1:5">
      <c r="A112" s="42">
        <v>20199</v>
      </c>
      <c r="B112" s="201" t="s">
        <v>246</v>
      </c>
      <c r="C112" s="44">
        <f>C113</f>
        <v>4100.89</v>
      </c>
      <c r="D112" s="45">
        <f>D113</f>
        <v>3735.89</v>
      </c>
      <c r="E112" s="45">
        <f>E113</f>
        <v>365</v>
      </c>
    </row>
    <row r="113" s="29" customFormat="1" ht="17.25" customHeight="1" spans="1:5">
      <c r="A113" s="42">
        <v>2019999</v>
      </c>
      <c r="B113" s="201" t="s">
        <v>247</v>
      </c>
      <c r="C113" s="44">
        <v>4100.89</v>
      </c>
      <c r="D113" s="45">
        <v>3735.89</v>
      </c>
      <c r="E113" s="45">
        <v>365</v>
      </c>
    </row>
    <row r="114" s="29" customFormat="1" ht="17.25" customHeight="1" spans="1:5">
      <c r="A114" s="42">
        <v>203</v>
      </c>
      <c r="B114" s="202" t="s">
        <v>248</v>
      </c>
      <c r="C114" s="44">
        <f>C115</f>
        <v>768</v>
      </c>
      <c r="D114" s="45">
        <f>D115</f>
        <v>267</v>
      </c>
      <c r="E114" s="45">
        <f>E115</f>
        <v>501</v>
      </c>
    </row>
    <row r="115" s="29" customFormat="1" ht="17.25" customHeight="1" spans="1:5">
      <c r="A115" s="42">
        <v>20306</v>
      </c>
      <c r="B115" s="201" t="s">
        <v>249</v>
      </c>
      <c r="C115" s="44">
        <f>SUM(C116:C117)</f>
        <v>768</v>
      </c>
      <c r="D115" s="45">
        <f>SUM(D116:D117)</f>
        <v>267</v>
      </c>
      <c r="E115" s="45">
        <f>SUM(E116:E117)</f>
        <v>501</v>
      </c>
    </row>
    <row r="116" s="29" customFormat="1" ht="17.25" customHeight="1" spans="1:5">
      <c r="A116" s="42">
        <v>2030603</v>
      </c>
      <c r="B116" s="201" t="s">
        <v>250</v>
      </c>
      <c r="C116" s="44">
        <v>300</v>
      </c>
      <c r="D116" s="45">
        <v>0</v>
      </c>
      <c r="E116" s="45">
        <v>300</v>
      </c>
    </row>
    <row r="117" s="29" customFormat="1" ht="17.25" customHeight="1" spans="1:5">
      <c r="A117" s="42">
        <v>2030607</v>
      </c>
      <c r="B117" s="201" t="s">
        <v>251</v>
      </c>
      <c r="C117" s="44">
        <v>468</v>
      </c>
      <c r="D117" s="45">
        <v>267</v>
      </c>
      <c r="E117" s="45">
        <v>201</v>
      </c>
    </row>
    <row r="118" s="29" customFormat="1" ht="17.25" customHeight="1" spans="1:5">
      <c r="A118" s="42">
        <v>204</v>
      </c>
      <c r="B118" s="202" t="s">
        <v>252</v>
      </c>
      <c r="C118" s="44">
        <f>C119+C121+C127+C129+C139</f>
        <v>23000.22</v>
      </c>
      <c r="D118" s="45">
        <f>D119+D121+D127+D129+D139</f>
        <v>19754.22</v>
      </c>
      <c r="E118" s="45">
        <f>E119+E121+E127+E129+E139</f>
        <v>3246</v>
      </c>
    </row>
    <row r="119" s="29" customFormat="1" ht="17.25" customHeight="1" spans="1:5">
      <c r="A119" s="42">
        <v>20401</v>
      </c>
      <c r="B119" s="201" t="s">
        <v>253</v>
      </c>
      <c r="C119" s="44">
        <f>C120</f>
        <v>487</v>
      </c>
      <c r="D119" s="45">
        <f>D120</f>
        <v>487</v>
      </c>
      <c r="E119" s="45">
        <f>E120</f>
        <v>0</v>
      </c>
    </row>
    <row r="120" s="29" customFormat="1" ht="17.25" customHeight="1" spans="1:5">
      <c r="A120" s="42">
        <v>2040199</v>
      </c>
      <c r="B120" s="201" t="s">
        <v>254</v>
      </c>
      <c r="C120" s="44">
        <v>487</v>
      </c>
      <c r="D120" s="45">
        <v>487</v>
      </c>
      <c r="E120" s="45">
        <v>0</v>
      </c>
    </row>
    <row r="121" s="29" customFormat="1" ht="17.25" customHeight="1" spans="1:5">
      <c r="A121" s="42">
        <v>20402</v>
      </c>
      <c r="B121" s="201" t="s">
        <v>255</v>
      </c>
      <c r="C121" s="44">
        <f>SUM(C122:C126)</f>
        <v>21743.63</v>
      </c>
      <c r="D121" s="45">
        <f>SUM(D122:D126)</f>
        <v>18656.63</v>
      </c>
      <c r="E121" s="45">
        <f>SUM(E122:E126)</f>
        <v>3087</v>
      </c>
    </row>
    <row r="122" s="29" customFormat="1" ht="17.25" customHeight="1" spans="1:5">
      <c r="A122" s="42">
        <v>2040201</v>
      </c>
      <c r="B122" s="201" t="s">
        <v>180</v>
      </c>
      <c r="C122" s="44">
        <v>11118.63</v>
      </c>
      <c r="D122" s="45">
        <v>11118.63</v>
      </c>
      <c r="E122" s="45">
        <v>0</v>
      </c>
    </row>
    <row r="123" s="29" customFormat="1" ht="17.25" customHeight="1" spans="1:5">
      <c r="A123" s="42">
        <v>2040203</v>
      </c>
      <c r="B123" s="201" t="s">
        <v>191</v>
      </c>
      <c r="C123" s="44">
        <v>41</v>
      </c>
      <c r="D123" s="45">
        <v>0</v>
      </c>
      <c r="E123" s="45">
        <v>41</v>
      </c>
    </row>
    <row r="124" s="29" customFormat="1" ht="17.25" customHeight="1" spans="1:5">
      <c r="A124" s="42">
        <v>2040219</v>
      </c>
      <c r="B124" s="201" t="s">
        <v>207</v>
      </c>
      <c r="C124" s="44">
        <v>100</v>
      </c>
      <c r="D124" s="45">
        <v>100</v>
      </c>
      <c r="E124" s="45">
        <v>0</v>
      </c>
    </row>
    <row r="125" s="29" customFormat="1" ht="17.25" customHeight="1" spans="1:5">
      <c r="A125" s="42">
        <v>2040220</v>
      </c>
      <c r="B125" s="201" t="s">
        <v>256</v>
      </c>
      <c r="C125" s="44">
        <v>6921</v>
      </c>
      <c r="D125" s="45">
        <v>4396</v>
      </c>
      <c r="E125" s="45">
        <v>2525</v>
      </c>
    </row>
    <row r="126" s="29" customFormat="1" ht="17.25" customHeight="1" spans="1:5">
      <c r="A126" s="42">
        <v>2040299</v>
      </c>
      <c r="B126" s="201" t="s">
        <v>257</v>
      </c>
      <c r="C126" s="44">
        <v>3563</v>
      </c>
      <c r="D126" s="45">
        <v>3042</v>
      </c>
      <c r="E126" s="45">
        <v>521</v>
      </c>
    </row>
    <row r="127" s="29" customFormat="1" ht="17.25" customHeight="1" spans="1:5">
      <c r="A127" s="42">
        <v>20403</v>
      </c>
      <c r="B127" s="201" t="s">
        <v>258</v>
      </c>
      <c r="C127" s="44">
        <f>C128</f>
        <v>100</v>
      </c>
      <c r="D127" s="45">
        <f>D128</f>
        <v>100</v>
      </c>
      <c r="E127" s="45">
        <f>E128</f>
        <v>0</v>
      </c>
    </row>
    <row r="128" s="29" customFormat="1" ht="17.25" customHeight="1" spans="1:5">
      <c r="A128" s="42">
        <v>2040304</v>
      </c>
      <c r="B128" s="201" t="s">
        <v>259</v>
      </c>
      <c r="C128" s="44">
        <v>100</v>
      </c>
      <c r="D128" s="45">
        <v>100</v>
      </c>
      <c r="E128" s="45">
        <v>0</v>
      </c>
    </row>
    <row r="129" s="29" customFormat="1" ht="17.25" customHeight="1" spans="1:5">
      <c r="A129" s="42">
        <v>20406</v>
      </c>
      <c r="B129" s="201" t="s">
        <v>260</v>
      </c>
      <c r="C129" s="44">
        <f>SUM(C130:C138)</f>
        <v>569.54</v>
      </c>
      <c r="D129" s="45">
        <f>SUM(D130:D138)</f>
        <v>410.54</v>
      </c>
      <c r="E129" s="45">
        <f>SUM(E130:E138)</f>
        <v>159</v>
      </c>
    </row>
    <row r="130" s="29" customFormat="1" ht="17.25" customHeight="1" spans="1:5">
      <c r="A130" s="42">
        <v>2040601</v>
      </c>
      <c r="B130" s="201" t="s">
        <v>180</v>
      </c>
      <c r="C130" s="44">
        <v>309.54</v>
      </c>
      <c r="D130" s="45">
        <v>309.54</v>
      </c>
      <c r="E130" s="45">
        <v>0</v>
      </c>
    </row>
    <row r="131" s="29" customFormat="1" ht="17.25" customHeight="1" spans="1:5">
      <c r="A131" s="42">
        <v>2040604</v>
      </c>
      <c r="B131" s="201" t="s">
        <v>261</v>
      </c>
      <c r="C131" s="44">
        <v>15</v>
      </c>
      <c r="D131" s="45">
        <v>12</v>
      </c>
      <c r="E131" s="45">
        <v>3</v>
      </c>
    </row>
    <row r="132" s="29" customFormat="1" ht="17.25" customHeight="1" spans="1:5">
      <c r="A132" s="42">
        <v>2040605</v>
      </c>
      <c r="B132" s="201" t="s">
        <v>262</v>
      </c>
      <c r="C132" s="44">
        <v>15</v>
      </c>
      <c r="D132" s="45">
        <v>10</v>
      </c>
      <c r="E132" s="45">
        <v>5</v>
      </c>
    </row>
    <row r="133" s="29" customFormat="1" ht="17.25" customHeight="1" spans="1:5">
      <c r="A133" s="42">
        <v>2040607</v>
      </c>
      <c r="B133" s="201" t="s">
        <v>263</v>
      </c>
      <c r="C133" s="44">
        <v>50</v>
      </c>
      <c r="D133" s="45">
        <v>8</v>
      </c>
      <c r="E133" s="45">
        <v>42</v>
      </c>
    </row>
    <row r="134" s="29" customFormat="1" ht="17.25" customHeight="1" spans="1:5">
      <c r="A134" s="42">
        <v>2040608</v>
      </c>
      <c r="B134" s="201" t="s">
        <v>264</v>
      </c>
      <c r="C134" s="44">
        <v>2</v>
      </c>
      <c r="D134" s="45">
        <v>0</v>
      </c>
      <c r="E134" s="45">
        <v>2</v>
      </c>
    </row>
    <row r="135" s="29" customFormat="1" ht="17.25" customHeight="1" spans="1:5">
      <c r="A135" s="42">
        <v>2040609</v>
      </c>
      <c r="B135" s="201" t="s">
        <v>265</v>
      </c>
      <c r="C135" s="44">
        <v>10</v>
      </c>
      <c r="D135" s="45">
        <v>10</v>
      </c>
      <c r="E135" s="45">
        <v>0</v>
      </c>
    </row>
    <row r="136" s="29" customFormat="1" ht="17.25" customHeight="1" spans="1:5">
      <c r="A136" s="42">
        <v>2040610</v>
      </c>
      <c r="B136" s="201" t="s">
        <v>266</v>
      </c>
      <c r="C136" s="44">
        <v>55</v>
      </c>
      <c r="D136" s="45">
        <v>6</v>
      </c>
      <c r="E136" s="45">
        <v>49</v>
      </c>
    </row>
    <row r="137" s="29" customFormat="1" ht="17.25" customHeight="1" spans="1:5">
      <c r="A137" s="42">
        <v>2040612</v>
      </c>
      <c r="B137" s="201" t="s">
        <v>267</v>
      </c>
      <c r="C137" s="44">
        <v>53</v>
      </c>
      <c r="D137" s="45">
        <v>53</v>
      </c>
      <c r="E137" s="45">
        <v>0</v>
      </c>
    </row>
    <row r="138" s="29" customFormat="1" ht="17.25" customHeight="1" spans="1:5">
      <c r="A138" s="42">
        <v>2040699</v>
      </c>
      <c r="B138" s="201" t="s">
        <v>268</v>
      </c>
      <c r="C138" s="44">
        <v>60</v>
      </c>
      <c r="D138" s="45">
        <v>2</v>
      </c>
      <c r="E138" s="45">
        <v>58</v>
      </c>
    </row>
    <row r="139" s="29" customFormat="1" ht="17.25" customHeight="1" spans="1:5">
      <c r="A139" s="42">
        <v>20409</v>
      </c>
      <c r="B139" s="201" t="s">
        <v>269</v>
      </c>
      <c r="C139" s="44">
        <f>SUM(C140:C142)</f>
        <v>100.05</v>
      </c>
      <c r="D139" s="45">
        <f>SUM(D140:D142)</f>
        <v>100.05</v>
      </c>
      <c r="E139" s="45">
        <f>SUM(E140:E142)</f>
        <v>0</v>
      </c>
    </row>
    <row r="140" s="29" customFormat="1" ht="17.25" customHeight="1" spans="1:5">
      <c r="A140" s="42">
        <v>2040901</v>
      </c>
      <c r="B140" s="201" t="s">
        <v>180</v>
      </c>
      <c r="C140" s="44">
        <v>36.05</v>
      </c>
      <c r="D140" s="45">
        <v>36.05</v>
      </c>
      <c r="E140" s="45">
        <v>0</v>
      </c>
    </row>
    <row r="141" s="29" customFormat="1" ht="17.25" customHeight="1" spans="1:5">
      <c r="A141" s="42">
        <v>2040902</v>
      </c>
      <c r="B141" s="201" t="s">
        <v>181</v>
      </c>
      <c r="C141" s="44">
        <v>14</v>
      </c>
      <c r="D141" s="45">
        <v>14</v>
      </c>
      <c r="E141" s="45">
        <v>0</v>
      </c>
    </row>
    <row r="142" s="29" customFormat="1" ht="17.25" customHeight="1" spans="1:5">
      <c r="A142" s="42">
        <v>2040905</v>
      </c>
      <c r="B142" s="201" t="s">
        <v>270</v>
      </c>
      <c r="C142" s="44">
        <v>50</v>
      </c>
      <c r="D142" s="45">
        <v>50</v>
      </c>
      <c r="E142" s="45">
        <v>0</v>
      </c>
    </row>
    <row r="143" s="29" customFormat="1" ht="17.25" customHeight="1" spans="1:5">
      <c r="A143" s="42">
        <v>205</v>
      </c>
      <c r="B143" s="202" t="s">
        <v>271</v>
      </c>
      <c r="C143" s="44">
        <f>C144+C147+C151+C156+C158</f>
        <v>26813.34</v>
      </c>
      <c r="D143" s="45">
        <f>D144+D147+D151+D156+D158</f>
        <v>23048.15</v>
      </c>
      <c r="E143" s="45">
        <f>E144+E147+E151+E156+E158</f>
        <v>3765.19</v>
      </c>
    </row>
    <row r="144" s="29" customFormat="1" ht="17.25" customHeight="1" spans="1:5">
      <c r="A144" s="42">
        <v>20501</v>
      </c>
      <c r="B144" s="201" t="s">
        <v>272</v>
      </c>
      <c r="C144" s="44">
        <f>SUM(C145:C146)</f>
        <v>2056.83</v>
      </c>
      <c r="D144" s="45">
        <f>SUM(D145:D146)</f>
        <v>2056.83</v>
      </c>
      <c r="E144" s="45">
        <f>SUM(E145:E146)</f>
        <v>0</v>
      </c>
    </row>
    <row r="145" s="29" customFormat="1" ht="17.25" customHeight="1" spans="1:5">
      <c r="A145" s="42">
        <v>2050101</v>
      </c>
      <c r="B145" s="201" t="s">
        <v>180</v>
      </c>
      <c r="C145" s="44">
        <v>442.78</v>
      </c>
      <c r="D145" s="45">
        <v>442.78</v>
      </c>
      <c r="E145" s="45">
        <v>0</v>
      </c>
    </row>
    <row r="146" s="29" customFormat="1" ht="17.25" customHeight="1" spans="1:5">
      <c r="A146" s="42">
        <v>2050102</v>
      </c>
      <c r="B146" s="201" t="s">
        <v>181</v>
      </c>
      <c r="C146" s="44">
        <v>1614.05</v>
      </c>
      <c r="D146" s="45">
        <v>1614.05</v>
      </c>
      <c r="E146" s="45">
        <v>0</v>
      </c>
    </row>
    <row r="147" s="29" customFormat="1" ht="17.25" customHeight="1" spans="1:5">
      <c r="A147" s="42">
        <v>20502</v>
      </c>
      <c r="B147" s="201" t="s">
        <v>273</v>
      </c>
      <c r="C147" s="44">
        <f>SUM(C148:C150)</f>
        <v>9689.66</v>
      </c>
      <c r="D147" s="45">
        <f>SUM(D148:D150)</f>
        <v>8828.66</v>
      </c>
      <c r="E147" s="45">
        <f>SUM(E148:E150)</f>
        <v>861</v>
      </c>
    </row>
    <row r="148" s="29" customFormat="1" ht="17.25" customHeight="1" spans="1:5">
      <c r="A148" s="42">
        <v>2050201</v>
      </c>
      <c r="B148" s="201" t="s">
        <v>274</v>
      </c>
      <c r="C148" s="44">
        <v>672.7</v>
      </c>
      <c r="D148" s="45">
        <v>42.7</v>
      </c>
      <c r="E148" s="45">
        <v>630</v>
      </c>
    </row>
    <row r="149" s="29" customFormat="1" ht="17.25" customHeight="1" spans="1:5">
      <c r="A149" s="42">
        <v>2050204</v>
      </c>
      <c r="B149" s="201" t="s">
        <v>275</v>
      </c>
      <c r="C149" s="44">
        <v>9005.96</v>
      </c>
      <c r="D149" s="45">
        <v>8785.96</v>
      </c>
      <c r="E149" s="45">
        <v>220</v>
      </c>
    </row>
    <row r="150" s="29" customFormat="1" ht="17.25" customHeight="1" spans="1:5">
      <c r="A150" s="42">
        <v>2050299</v>
      </c>
      <c r="B150" s="201" t="s">
        <v>276</v>
      </c>
      <c r="C150" s="44">
        <v>11</v>
      </c>
      <c r="D150" s="45">
        <v>0</v>
      </c>
      <c r="E150" s="45">
        <v>11</v>
      </c>
    </row>
    <row r="151" s="29" customFormat="1" ht="17.25" customHeight="1" spans="1:5">
      <c r="A151" s="42">
        <v>20503</v>
      </c>
      <c r="B151" s="201" t="s">
        <v>277</v>
      </c>
      <c r="C151" s="44">
        <f>SUM(C152:C155)</f>
        <v>10239.93</v>
      </c>
      <c r="D151" s="45">
        <f>SUM(D152:D155)</f>
        <v>7335.74</v>
      </c>
      <c r="E151" s="45">
        <f>SUM(E152:E155)</f>
        <v>2904.19</v>
      </c>
    </row>
    <row r="152" s="29" customFormat="1" ht="17.25" customHeight="1" spans="1:5">
      <c r="A152" s="42">
        <v>2050302</v>
      </c>
      <c r="B152" s="201" t="s">
        <v>278</v>
      </c>
      <c r="C152" s="44">
        <v>1558.59</v>
      </c>
      <c r="D152" s="45">
        <v>454.4</v>
      </c>
      <c r="E152" s="45">
        <v>1104.19</v>
      </c>
    </row>
    <row r="153" s="29" customFormat="1" ht="17.25" customHeight="1" spans="1:5">
      <c r="A153" s="42">
        <v>2050303</v>
      </c>
      <c r="B153" s="201" t="s">
        <v>279</v>
      </c>
      <c r="C153" s="44">
        <v>2779</v>
      </c>
      <c r="D153" s="45">
        <v>2394</v>
      </c>
      <c r="E153" s="45">
        <v>385</v>
      </c>
    </row>
    <row r="154" s="29" customFormat="1" ht="17.25" customHeight="1" spans="1:5">
      <c r="A154" s="42">
        <v>2050305</v>
      </c>
      <c r="B154" s="201" t="s">
        <v>280</v>
      </c>
      <c r="C154" s="44">
        <v>5882.34</v>
      </c>
      <c r="D154" s="45">
        <v>4467.34</v>
      </c>
      <c r="E154" s="45">
        <v>1415</v>
      </c>
    </row>
    <row r="155" s="29" customFormat="1" ht="17.25" customHeight="1" spans="1:5">
      <c r="A155" s="42">
        <v>2050399</v>
      </c>
      <c r="B155" s="201" t="s">
        <v>281</v>
      </c>
      <c r="C155" s="44">
        <v>20</v>
      </c>
      <c r="D155" s="45">
        <v>20</v>
      </c>
      <c r="E155" s="45">
        <v>0</v>
      </c>
    </row>
    <row r="156" s="29" customFormat="1" ht="17.25" customHeight="1" spans="1:5">
      <c r="A156" s="42">
        <v>20508</v>
      </c>
      <c r="B156" s="201" t="s">
        <v>282</v>
      </c>
      <c r="C156" s="44">
        <f>C157</f>
        <v>2794.92</v>
      </c>
      <c r="D156" s="45">
        <f>D157</f>
        <v>2794.92</v>
      </c>
      <c r="E156" s="45">
        <f>E157</f>
        <v>0</v>
      </c>
    </row>
    <row r="157" s="29" customFormat="1" ht="17.25" customHeight="1" spans="1:5">
      <c r="A157" s="42">
        <v>2050802</v>
      </c>
      <c r="B157" s="201" t="s">
        <v>283</v>
      </c>
      <c r="C157" s="44">
        <v>2794.92</v>
      </c>
      <c r="D157" s="45">
        <v>2794.92</v>
      </c>
      <c r="E157" s="45">
        <v>0</v>
      </c>
    </row>
    <row r="158" s="29" customFormat="1" ht="17.25" customHeight="1" spans="1:5">
      <c r="A158" s="42">
        <v>20599</v>
      </c>
      <c r="B158" s="201" t="s">
        <v>284</v>
      </c>
      <c r="C158" s="44">
        <f>C159</f>
        <v>2032</v>
      </c>
      <c r="D158" s="45">
        <f>D159</f>
        <v>2032</v>
      </c>
      <c r="E158" s="45">
        <f>E159</f>
        <v>0</v>
      </c>
    </row>
    <row r="159" s="29" customFormat="1" ht="17.25" customHeight="1" spans="1:5">
      <c r="A159" s="42">
        <v>2059999</v>
      </c>
      <c r="B159" s="201" t="s">
        <v>285</v>
      </c>
      <c r="C159" s="44">
        <v>2032</v>
      </c>
      <c r="D159" s="45">
        <v>2032</v>
      </c>
      <c r="E159" s="45">
        <v>0</v>
      </c>
    </row>
    <row r="160" s="29" customFormat="1" ht="17.25" customHeight="1" spans="1:5">
      <c r="A160" s="42">
        <v>206</v>
      </c>
      <c r="B160" s="202" t="s">
        <v>286</v>
      </c>
      <c r="C160" s="44">
        <f>C161+C163+C165+C167+C170</f>
        <v>2830.79</v>
      </c>
      <c r="D160" s="45">
        <f>D161+D163+D165+D167+D170</f>
        <v>2671.19</v>
      </c>
      <c r="E160" s="45">
        <f>E161+E163+E165+E167+E170</f>
        <v>159.6</v>
      </c>
    </row>
    <row r="161" s="29" customFormat="1" ht="17.25" customHeight="1" spans="1:5">
      <c r="A161" s="42">
        <v>20601</v>
      </c>
      <c r="B161" s="201" t="s">
        <v>287</v>
      </c>
      <c r="C161" s="44">
        <f>C162</f>
        <v>136.55</v>
      </c>
      <c r="D161" s="45">
        <f>D162</f>
        <v>136.55</v>
      </c>
      <c r="E161" s="45">
        <f>E162</f>
        <v>0</v>
      </c>
    </row>
    <row r="162" s="29" customFormat="1" ht="16.5" customHeight="1" spans="1:5">
      <c r="A162" s="42">
        <v>2060101</v>
      </c>
      <c r="B162" s="201" t="s">
        <v>180</v>
      </c>
      <c r="C162" s="44">
        <v>136.55</v>
      </c>
      <c r="D162" s="45">
        <v>136.55</v>
      </c>
      <c r="E162" s="45">
        <v>0</v>
      </c>
    </row>
    <row r="163" s="29" customFormat="1" ht="16.5" customHeight="1" spans="1:5">
      <c r="A163" s="42">
        <v>20604</v>
      </c>
      <c r="B163" s="201" t="s">
        <v>288</v>
      </c>
      <c r="C163" s="44">
        <f>C164</f>
        <v>140.6</v>
      </c>
      <c r="D163" s="45">
        <f>D164</f>
        <v>0</v>
      </c>
      <c r="E163" s="45">
        <f>E164</f>
        <v>140.6</v>
      </c>
    </row>
    <row r="164" s="29" customFormat="1" ht="16.5" customHeight="1" spans="1:5">
      <c r="A164" s="42">
        <v>2060403</v>
      </c>
      <c r="B164" s="201" t="s">
        <v>289</v>
      </c>
      <c r="C164" s="44">
        <v>140.6</v>
      </c>
      <c r="D164" s="45">
        <v>0</v>
      </c>
      <c r="E164" s="45">
        <v>140.6</v>
      </c>
    </row>
    <row r="165" s="29" customFormat="1" ht="16.5" customHeight="1" spans="1:5">
      <c r="A165" s="42">
        <v>20605</v>
      </c>
      <c r="B165" s="201" t="s">
        <v>290</v>
      </c>
      <c r="C165" s="44">
        <f>C166</f>
        <v>1000</v>
      </c>
      <c r="D165" s="45">
        <f>D166</f>
        <v>1000</v>
      </c>
      <c r="E165" s="45">
        <f>E166</f>
        <v>0</v>
      </c>
    </row>
    <row r="166" s="29" customFormat="1" ht="16.5" customHeight="1" spans="1:5">
      <c r="A166" s="42">
        <v>2060502</v>
      </c>
      <c r="B166" s="201" t="s">
        <v>291</v>
      </c>
      <c r="C166" s="44">
        <v>1000</v>
      </c>
      <c r="D166" s="45">
        <v>1000</v>
      </c>
      <c r="E166" s="45">
        <v>0</v>
      </c>
    </row>
    <row r="167" s="29" customFormat="1" ht="16.5" customHeight="1" spans="1:5">
      <c r="A167" s="42">
        <v>20607</v>
      </c>
      <c r="B167" s="201" t="s">
        <v>292</v>
      </c>
      <c r="C167" s="44">
        <f>SUM(C168:C169)</f>
        <v>138.64</v>
      </c>
      <c r="D167" s="45">
        <f>SUM(D168:D169)</f>
        <v>134.64</v>
      </c>
      <c r="E167" s="45">
        <f>SUM(E168:E169)</f>
        <v>4</v>
      </c>
    </row>
    <row r="168" s="29" customFormat="1" ht="16.5" customHeight="1" spans="1:5">
      <c r="A168" s="42">
        <v>2060701</v>
      </c>
      <c r="B168" s="201" t="s">
        <v>293</v>
      </c>
      <c r="C168" s="44">
        <v>54.64</v>
      </c>
      <c r="D168" s="45">
        <v>54.64</v>
      </c>
      <c r="E168" s="45">
        <v>0</v>
      </c>
    </row>
    <row r="169" s="29" customFormat="1" ht="16.5" customHeight="1" spans="1:5">
      <c r="A169" s="42">
        <v>2060702</v>
      </c>
      <c r="B169" s="201" t="s">
        <v>294</v>
      </c>
      <c r="C169" s="44">
        <v>84</v>
      </c>
      <c r="D169" s="45">
        <v>80</v>
      </c>
      <c r="E169" s="45">
        <v>4</v>
      </c>
    </row>
    <row r="170" s="29" customFormat="1" ht="16.5" customHeight="1" spans="1:5">
      <c r="A170" s="42">
        <v>20699</v>
      </c>
      <c r="B170" s="201" t="s">
        <v>295</v>
      </c>
      <c r="C170" s="44">
        <f>SUM(C171:C172)</f>
        <v>1415</v>
      </c>
      <c r="D170" s="45">
        <f>SUM(D171:D172)</f>
        <v>1400</v>
      </c>
      <c r="E170" s="45">
        <f>SUM(E171:E172)</f>
        <v>15</v>
      </c>
    </row>
    <row r="171" s="29" customFormat="1" ht="16.5" customHeight="1" spans="1:5">
      <c r="A171" s="42">
        <v>2069901</v>
      </c>
      <c r="B171" s="201" t="s">
        <v>296</v>
      </c>
      <c r="C171" s="44">
        <v>1400</v>
      </c>
      <c r="D171" s="45">
        <v>1400</v>
      </c>
      <c r="E171" s="45">
        <v>0</v>
      </c>
    </row>
    <row r="172" s="29" customFormat="1" ht="16.5" customHeight="1" spans="1:5">
      <c r="A172" s="42">
        <v>2069999</v>
      </c>
      <c r="B172" s="201" t="s">
        <v>297</v>
      </c>
      <c r="C172" s="44">
        <v>15</v>
      </c>
      <c r="D172" s="45">
        <v>0</v>
      </c>
      <c r="E172" s="45">
        <v>15</v>
      </c>
    </row>
    <row r="173" s="29" customFormat="1" ht="16.5" customHeight="1" spans="1:5">
      <c r="A173" s="42">
        <v>207</v>
      </c>
      <c r="B173" s="202" t="s">
        <v>298</v>
      </c>
      <c r="C173" s="44">
        <f>C174+C184+C187+C189+C192+C195</f>
        <v>7041.84</v>
      </c>
      <c r="D173" s="45">
        <f>D174+D184+D187+D189+D192+D195</f>
        <v>5809.39</v>
      </c>
      <c r="E173" s="45">
        <f>E174+E184+E187+E189+E192+E195</f>
        <v>1232.45</v>
      </c>
    </row>
    <row r="174" s="29" customFormat="1" ht="16.5" customHeight="1" spans="1:5">
      <c r="A174" s="42">
        <v>20701</v>
      </c>
      <c r="B174" s="201" t="s">
        <v>299</v>
      </c>
      <c r="C174" s="44">
        <f>SUM(C175:C183)</f>
        <v>2770.91</v>
      </c>
      <c r="D174" s="45">
        <f>SUM(D175:D183)</f>
        <v>1747.91</v>
      </c>
      <c r="E174" s="45">
        <f>SUM(E175:E183)</f>
        <v>1023</v>
      </c>
    </row>
    <row r="175" s="29" customFormat="1" ht="16.5" customHeight="1" spans="1:5">
      <c r="A175" s="42">
        <v>2070101</v>
      </c>
      <c r="B175" s="201" t="s">
        <v>180</v>
      </c>
      <c r="C175" s="44">
        <v>396.99</v>
      </c>
      <c r="D175" s="45">
        <v>396.99</v>
      </c>
      <c r="E175" s="45">
        <v>0</v>
      </c>
    </row>
    <row r="176" s="29" customFormat="1" ht="16.5" customHeight="1" spans="1:5">
      <c r="A176" s="42">
        <v>2070102</v>
      </c>
      <c r="B176" s="201" t="s">
        <v>181</v>
      </c>
      <c r="C176" s="44">
        <v>25.48</v>
      </c>
      <c r="D176" s="45">
        <v>25.48</v>
      </c>
      <c r="E176" s="45">
        <v>0</v>
      </c>
    </row>
    <row r="177" s="29" customFormat="1" ht="16.5" customHeight="1" spans="1:5">
      <c r="A177" s="42">
        <v>2070104</v>
      </c>
      <c r="B177" s="201" t="s">
        <v>300</v>
      </c>
      <c r="C177" s="44">
        <v>302.24</v>
      </c>
      <c r="D177" s="45">
        <v>279.24</v>
      </c>
      <c r="E177" s="45">
        <v>23</v>
      </c>
    </row>
    <row r="178" s="29" customFormat="1" ht="16.5" customHeight="1" spans="1:5">
      <c r="A178" s="42">
        <v>2070107</v>
      </c>
      <c r="B178" s="201" t="s">
        <v>301</v>
      </c>
      <c r="C178" s="44">
        <v>20</v>
      </c>
      <c r="D178" s="45">
        <v>20</v>
      </c>
      <c r="E178" s="45">
        <v>0</v>
      </c>
    </row>
    <row r="179" s="29" customFormat="1" ht="16.5" customHeight="1" spans="1:5">
      <c r="A179" s="42">
        <v>2070108</v>
      </c>
      <c r="B179" s="201" t="s">
        <v>302</v>
      </c>
      <c r="C179" s="44">
        <v>65</v>
      </c>
      <c r="D179" s="45">
        <v>65</v>
      </c>
      <c r="E179" s="45">
        <v>0</v>
      </c>
    </row>
    <row r="180" s="29" customFormat="1" ht="16.5" customHeight="1" spans="1:5">
      <c r="A180" s="42">
        <v>2070110</v>
      </c>
      <c r="B180" s="201" t="s">
        <v>303</v>
      </c>
      <c r="C180" s="44">
        <v>1300</v>
      </c>
      <c r="D180" s="45">
        <v>300</v>
      </c>
      <c r="E180" s="45">
        <v>1000</v>
      </c>
    </row>
    <row r="181" s="29" customFormat="1" ht="16.5" customHeight="1" spans="1:5">
      <c r="A181" s="42">
        <v>2070111</v>
      </c>
      <c r="B181" s="201" t="s">
        <v>304</v>
      </c>
      <c r="C181" s="44">
        <v>50</v>
      </c>
      <c r="D181" s="45">
        <v>50</v>
      </c>
      <c r="E181" s="45">
        <v>0</v>
      </c>
    </row>
    <row r="182" s="29" customFormat="1" ht="16.5" customHeight="1" spans="1:5">
      <c r="A182" s="42">
        <v>2070112</v>
      </c>
      <c r="B182" s="201" t="s">
        <v>305</v>
      </c>
      <c r="C182" s="44">
        <v>99.72</v>
      </c>
      <c r="D182" s="45">
        <v>99.72</v>
      </c>
      <c r="E182" s="45">
        <v>0</v>
      </c>
    </row>
    <row r="183" s="29" customFormat="1" ht="16.5" customHeight="1" spans="1:5">
      <c r="A183" s="42">
        <v>2070199</v>
      </c>
      <c r="B183" s="201" t="s">
        <v>306</v>
      </c>
      <c r="C183" s="44">
        <v>511.48</v>
      </c>
      <c r="D183" s="45">
        <v>511.48</v>
      </c>
      <c r="E183" s="45">
        <v>0</v>
      </c>
    </row>
    <row r="184" s="29" customFormat="1" ht="16.5" customHeight="1" spans="1:5">
      <c r="A184" s="42">
        <v>20702</v>
      </c>
      <c r="B184" s="201" t="s">
        <v>307</v>
      </c>
      <c r="C184" s="44">
        <f>SUM(C185:C186)</f>
        <v>1372.79</v>
      </c>
      <c r="D184" s="45">
        <f>SUM(D185:D186)</f>
        <v>1342.79</v>
      </c>
      <c r="E184" s="45">
        <f>SUM(E185:E186)</f>
        <v>30</v>
      </c>
    </row>
    <row r="185" s="29" customFormat="1" ht="16.5" customHeight="1" spans="1:5">
      <c r="A185" s="42">
        <v>2070204</v>
      </c>
      <c r="B185" s="201" t="s">
        <v>308</v>
      </c>
      <c r="C185" s="44">
        <v>576.15</v>
      </c>
      <c r="D185" s="45">
        <v>546.15</v>
      </c>
      <c r="E185" s="45">
        <v>30</v>
      </c>
    </row>
    <row r="186" s="29" customFormat="1" ht="16.5" customHeight="1" spans="1:5">
      <c r="A186" s="42">
        <v>2070205</v>
      </c>
      <c r="B186" s="201" t="s">
        <v>309</v>
      </c>
      <c r="C186" s="44">
        <v>796.64</v>
      </c>
      <c r="D186" s="45">
        <v>796.64</v>
      </c>
      <c r="E186" s="45">
        <v>0</v>
      </c>
    </row>
    <row r="187" s="29" customFormat="1" ht="16.5" customHeight="1" spans="1:5">
      <c r="A187" s="42">
        <v>20703</v>
      </c>
      <c r="B187" s="201" t="s">
        <v>310</v>
      </c>
      <c r="C187" s="44">
        <f>C188</f>
        <v>100</v>
      </c>
      <c r="D187" s="45">
        <f>D188</f>
        <v>100</v>
      </c>
      <c r="E187" s="45">
        <f>E188</f>
        <v>0</v>
      </c>
    </row>
    <row r="188" s="29" customFormat="1" ht="16.5" customHeight="1" spans="1:5">
      <c r="A188" s="42">
        <v>2070305</v>
      </c>
      <c r="B188" s="201" t="s">
        <v>311</v>
      </c>
      <c r="C188" s="44">
        <v>100</v>
      </c>
      <c r="D188" s="45">
        <v>100</v>
      </c>
      <c r="E188" s="45">
        <v>0</v>
      </c>
    </row>
    <row r="189" s="29" customFormat="1" ht="16.5" customHeight="1" spans="1:5">
      <c r="A189" s="42">
        <v>20706</v>
      </c>
      <c r="B189" s="201" t="s">
        <v>312</v>
      </c>
      <c r="C189" s="44">
        <f>SUM(C190:C191)</f>
        <v>194.45</v>
      </c>
      <c r="D189" s="45">
        <f>SUM(D190:D191)</f>
        <v>135</v>
      </c>
      <c r="E189" s="45">
        <f>SUM(E190:E191)</f>
        <v>59.45</v>
      </c>
    </row>
    <row r="190" s="29" customFormat="1" ht="16.5" customHeight="1" spans="1:5">
      <c r="A190" s="42">
        <v>2070605</v>
      </c>
      <c r="B190" s="201" t="s">
        <v>313</v>
      </c>
      <c r="C190" s="44">
        <v>120</v>
      </c>
      <c r="D190" s="45">
        <v>120</v>
      </c>
      <c r="E190" s="45">
        <v>0</v>
      </c>
    </row>
    <row r="191" s="29" customFormat="1" ht="16.5" customHeight="1" spans="1:5">
      <c r="A191" s="42">
        <v>2070699</v>
      </c>
      <c r="B191" s="201" t="s">
        <v>314</v>
      </c>
      <c r="C191" s="44">
        <v>74.45</v>
      </c>
      <c r="D191" s="45">
        <v>15</v>
      </c>
      <c r="E191" s="45">
        <v>59.45</v>
      </c>
    </row>
    <row r="192" s="29" customFormat="1" ht="16.5" customHeight="1" spans="1:5">
      <c r="A192" s="42">
        <v>20708</v>
      </c>
      <c r="B192" s="201" t="s">
        <v>315</v>
      </c>
      <c r="C192" s="44">
        <f>SUM(C193:C194)</f>
        <v>2483.69</v>
      </c>
      <c r="D192" s="45">
        <f>SUM(D193:D194)</f>
        <v>2483.69</v>
      </c>
      <c r="E192" s="45">
        <f>SUM(E193:E194)</f>
        <v>0</v>
      </c>
    </row>
    <row r="193" s="29" customFormat="1" ht="16.5" customHeight="1" spans="1:5">
      <c r="A193" s="42">
        <v>2070804</v>
      </c>
      <c r="B193" s="201" t="s">
        <v>316</v>
      </c>
      <c r="C193" s="44">
        <v>146.85</v>
      </c>
      <c r="D193" s="45">
        <v>146.85</v>
      </c>
      <c r="E193" s="45">
        <v>0</v>
      </c>
    </row>
    <row r="194" s="29" customFormat="1" ht="16.5" customHeight="1" spans="1:5">
      <c r="A194" s="42">
        <v>2070805</v>
      </c>
      <c r="B194" s="201" t="s">
        <v>317</v>
      </c>
      <c r="C194" s="44">
        <v>2336.84</v>
      </c>
      <c r="D194" s="45">
        <v>2336.84</v>
      </c>
      <c r="E194" s="45">
        <v>0</v>
      </c>
    </row>
    <row r="195" s="29" customFormat="1" ht="16.5" customHeight="1" spans="1:5">
      <c r="A195" s="42">
        <v>20799</v>
      </c>
      <c r="B195" s="201" t="s">
        <v>318</v>
      </c>
      <c r="C195" s="44">
        <f>C196</f>
        <v>120</v>
      </c>
      <c r="D195" s="45">
        <f>D196</f>
        <v>0</v>
      </c>
      <c r="E195" s="45">
        <f>E196</f>
        <v>120</v>
      </c>
    </row>
    <row r="196" s="29" customFormat="1" ht="16.5" customHeight="1" spans="1:5">
      <c r="A196" s="42">
        <v>2079999</v>
      </c>
      <c r="B196" s="201" t="s">
        <v>319</v>
      </c>
      <c r="C196" s="44">
        <v>120</v>
      </c>
      <c r="D196" s="45">
        <v>0</v>
      </c>
      <c r="E196" s="45">
        <v>120</v>
      </c>
    </row>
    <row r="197" s="29" customFormat="1" ht="16.5" customHeight="1" spans="1:5">
      <c r="A197" s="42">
        <v>208</v>
      </c>
      <c r="B197" s="202" t="s">
        <v>320</v>
      </c>
      <c r="C197" s="44">
        <f>C198+C209+C214+C222+C224+C227+C233+C240+C246+C253+C256+C258+C260+C262+C264+C267+C269</f>
        <v>29129.06</v>
      </c>
      <c r="D197" s="45">
        <f>D198+D209+D214+D222+D224+D227+D233+D240+D246+D253+D256+D258+D260+D262+D264+D267+D269</f>
        <v>12715.73</v>
      </c>
      <c r="E197" s="45">
        <f>E198+E209+E214+E222+E224+E227+E233+E240+E246+E253+E256+E258+E260+E262+E264+E267+E269</f>
        <v>16413.33</v>
      </c>
    </row>
    <row r="198" s="29" customFormat="1" ht="16.5" customHeight="1" spans="1:5">
      <c r="A198" s="42">
        <v>20801</v>
      </c>
      <c r="B198" s="201" t="s">
        <v>321</v>
      </c>
      <c r="C198" s="44">
        <f>SUM(C199:C208)</f>
        <v>1771.81</v>
      </c>
      <c r="D198" s="45">
        <f>SUM(D199:D208)</f>
        <v>1738.05</v>
      </c>
      <c r="E198" s="45">
        <f>SUM(E199:E208)</f>
        <v>33.76</v>
      </c>
    </row>
    <row r="199" s="29" customFormat="1" ht="16.5" customHeight="1" spans="1:5">
      <c r="A199" s="42">
        <v>2080101</v>
      </c>
      <c r="B199" s="201" t="s">
        <v>180</v>
      </c>
      <c r="C199" s="44">
        <v>368.74</v>
      </c>
      <c r="D199" s="45">
        <v>368.74</v>
      </c>
      <c r="E199" s="45">
        <v>0</v>
      </c>
    </row>
    <row r="200" s="29" customFormat="1" ht="16.5" customHeight="1" spans="1:5">
      <c r="A200" s="42">
        <v>2080102</v>
      </c>
      <c r="B200" s="201" t="s">
        <v>181</v>
      </c>
      <c r="C200" s="44">
        <v>32</v>
      </c>
      <c r="D200" s="45">
        <v>32</v>
      </c>
      <c r="E200" s="45">
        <v>0</v>
      </c>
    </row>
    <row r="201" s="29" customFormat="1" ht="16.5" customHeight="1" spans="1:5">
      <c r="A201" s="42">
        <v>2080104</v>
      </c>
      <c r="B201" s="201" t="s">
        <v>322</v>
      </c>
      <c r="C201" s="44">
        <v>40</v>
      </c>
      <c r="D201" s="45">
        <v>40</v>
      </c>
      <c r="E201" s="45">
        <v>0</v>
      </c>
    </row>
    <row r="202" s="29" customFormat="1" ht="16.5" customHeight="1" spans="1:5">
      <c r="A202" s="42">
        <v>2080105</v>
      </c>
      <c r="B202" s="201" t="s">
        <v>323</v>
      </c>
      <c r="C202" s="44">
        <v>280.42</v>
      </c>
      <c r="D202" s="45">
        <v>280.42</v>
      </c>
      <c r="E202" s="45">
        <v>0</v>
      </c>
    </row>
    <row r="203" s="29" customFormat="1" ht="16.5" customHeight="1" spans="1:5">
      <c r="A203" s="42">
        <v>2080106</v>
      </c>
      <c r="B203" s="201" t="s">
        <v>324</v>
      </c>
      <c r="C203" s="44">
        <v>82.73</v>
      </c>
      <c r="D203" s="45">
        <v>82.73</v>
      </c>
      <c r="E203" s="45">
        <v>0</v>
      </c>
    </row>
    <row r="204" s="29" customFormat="1" ht="16.5" customHeight="1" spans="1:5">
      <c r="A204" s="42">
        <v>2080108</v>
      </c>
      <c r="B204" s="201" t="s">
        <v>207</v>
      </c>
      <c r="C204" s="44">
        <v>202.09</v>
      </c>
      <c r="D204" s="45">
        <v>202.09</v>
      </c>
      <c r="E204" s="45">
        <v>0</v>
      </c>
    </row>
    <row r="205" s="29" customFormat="1" ht="16.5" customHeight="1" spans="1:5">
      <c r="A205" s="42">
        <v>2080109</v>
      </c>
      <c r="B205" s="201" t="s">
        <v>325</v>
      </c>
      <c r="C205" s="44">
        <v>410.52</v>
      </c>
      <c r="D205" s="45">
        <v>410.52</v>
      </c>
      <c r="E205" s="45">
        <v>0</v>
      </c>
    </row>
    <row r="206" s="29" customFormat="1" ht="16.5" customHeight="1" spans="1:5">
      <c r="A206" s="42">
        <v>2080111</v>
      </c>
      <c r="B206" s="201" t="s">
        <v>326</v>
      </c>
      <c r="C206" s="44">
        <v>304.44</v>
      </c>
      <c r="D206" s="45">
        <v>304.44</v>
      </c>
      <c r="E206" s="45">
        <v>0</v>
      </c>
    </row>
    <row r="207" s="29" customFormat="1" ht="16.5" customHeight="1" spans="1:5">
      <c r="A207" s="42">
        <v>2080112</v>
      </c>
      <c r="B207" s="201" t="s">
        <v>327</v>
      </c>
      <c r="C207" s="44">
        <v>16.34</v>
      </c>
      <c r="D207" s="45">
        <v>16.34</v>
      </c>
      <c r="E207" s="45">
        <v>0</v>
      </c>
    </row>
    <row r="208" s="29" customFormat="1" ht="16.5" customHeight="1" spans="1:5">
      <c r="A208" s="42">
        <v>2080199</v>
      </c>
      <c r="B208" s="201" t="s">
        <v>328</v>
      </c>
      <c r="C208" s="44">
        <v>34.53</v>
      </c>
      <c r="D208" s="45">
        <v>0.77</v>
      </c>
      <c r="E208" s="45">
        <v>33.76</v>
      </c>
    </row>
    <row r="209" s="29" customFormat="1" ht="16.5" customHeight="1" spans="1:5">
      <c r="A209" s="42">
        <v>20802</v>
      </c>
      <c r="B209" s="201" t="s">
        <v>329</v>
      </c>
      <c r="C209" s="44">
        <f>SUM(C210:C213)</f>
        <v>409.29</v>
      </c>
      <c r="D209" s="45">
        <f>SUM(D210:D213)</f>
        <v>331.55</v>
      </c>
      <c r="E209" s="45">
        <f>SUM(E210:E213)</f>
        <v>77.74</v>
      </c>
    </row>
    <row r="210" s="29" customFormat="1" ht="16.5" customHeight="1" spans="1:5">
      <c r="A210" s="42">
        <v>2080201</v>
      </c>
      <c r="B210" s="201" t="s">
        <v>180</v>
      </c>
      <c r="C210" s="44">
        <v>260.03</v>
      </c>
      <c r="D210" s="45">
        <v>231.29</v>
      </c>
      <c r="E210" s="45">
        <v>28.74</v>
      </c>
    </row>
    <row r="211" s="29" customFormat="1" ht="16.5" customHeight="1" spans="1:5">
      <c r="A211" s="42">
        <v>2080202</v>
      </c>
      <c r="B211" s="201" t="s">
        <v>181</v>
      </c>
      <c r="C211" s="44">
        <v>37</v>
      </c>
      <c r="D211" s="45">
        <v>37</v>
      </c>
      <c r="E211" s="45">
        <v>0</v>
      </c>
    </row>
    <row r="212" s="29" customFormat="1" ht="16.5" customHeight="1" spans="1:5">
      <c r="A212" s="42">
        <v>2080207</v>
      </c>
      <c r="B212" s="201" t="s">
        <v>330</v>
      </c>
      <c r="C212" s="44">
        <v>55</v>
      </c>
      <c r="D212" s="45">
        <v>50</v>
      </c>
      <c r="E212" s="45">
        <v>5</v>
      </c>
    </row>
    <row r="213" s="29" customFormat="1" ht="16.5" customHeight="1" spans="1:5">
      <c r="A213" s="42">
        <v>2080299</v>
      </c>
      <c r="B213" s="201" t="s">
        <v>331</v>
      </c>
      <c r="C213" s="44">
        <v>57.26</v>
      </c>
      <c r="D213" s="45">
        <v>13.26</v>
      </c>
      <c r="E213" s="45">
        <v>44</v>
      </c>
    </row>
    <row r="214" s="29" customFormat="1" ht="16.5" customHeight="1" spans="1:5">
      <c r="A214" s="42">
        <v>20805</v>
      </c>
      <c r="B214" s="201" t="s">
        <v>332</v>
      </c>
      <c r="C214" s="44">
        <f>SUM(C215:C221)</f>
        <v>8282.64</v>
      </c>
      <c r="D214" s="45">
        <f>SUM(D215:D221)</f>
        <v>7379.17</v>
      </c>
      <c r="E214" s="45">
        <f>SUM(E215:E221)</f>
        <v>903.47</v>
      </c>
    </row>
    <row r="215" s="29" customFormat="1" ht="16.5" customHeight="1" spans="1:5">
      <c r="A215" s="42">
        <v>2080501</v>
      </c>
      <c r="B215" s="201" t="s">
        <v>333</v>
      </c>
      <c r="C215" s="44">
        <v>1140</v>
      </c>
      <c r="D215" s="45">
        <v>1140</v>
      </c>
      <c r="E215" s="45">
        <v>0</v>
      </c>
    </row>
    <row r="216" s="29" customFormat="1" ht="16.5" customHeight="1" spans="1:5">
      <c r="A216" s="42">
        <v>2080502</v>
      </c>
      <c r="B216" s="201" t="s">
        <v>334</v>
      </c>
      <c r="C216" s="44">
        <v>287.28</v>
      </c>
      <c r="D216" s="45">
        <v>287.28</v>
      </c>
      <c r="E216" s="45">
        <v>0</v>
      </c>
    </row>
    <row r="217" s="29" customFormat="1" ht="16.5" customHeight="1" spans="1:5">
      <c r="A217" s="42">
        <v>2080503</v>
      </c>
      <c r="B217" s="201" t="s">
        <v>335</v>
      </c>
      <c r="C217" s="44">
        <v>213.65</v>
      </c>
      <c r="D217" s="45">
        <v>183.65</v>
      </c>
      <c r="E217" s="45">
        <v>30</v>
      </c>
    </row>
    <row r="218" s="29" customFormat="1" ht="16.5" customHeight="1" spans="1:5">
      <c r="A218" s="42">
        <v>2080505</v>
      </c>
      <c r="B218" s="201" t="s">
        <v>336</v>
      </c>
      <c r="C218" s="44">
        <v>5511.3</v>
      </c>
      <c r="D218" s="45">
        <v>5511.3</v>
      </c>
      <c r="E218" s="45">
        <v>0</v>
      </c>
    </row>
    <row r="219" s="29" customFormat="1" ht="16.5" customHeight="1" spans="1:5">
      <c r="A219" s="42">
        <v>2080506</v>
      </c>
      <c r="B219" s="201" t="s">
        <v>337</v>
      </c>
      <c r="C219" s="44">
        <v>226.94</v>
      </c>
      <c r="D219" s="45">
        <v>226.94</v>
      </c>
      <c r="E219" s="45">
        <v>0</v>
      </c>
    </row>
    <row r="220" s="29" customFormat="1" ht="16.5" customHeight="1" spans="1:5">
      <c r="A220" s="42">
        <v>2080507</v>
      </c>
      <c r="B220" s="201" t="s">
        <v>338</v>
      </c>
      <c r="C220" s="44">
        <v>804</v>
      </c>
      <c r="D220" s="45">
        <v>0</v>
      </c>
      <c r="E220" s="45">
        <v>804</v>
      </c>
    </row>
    <row r="221" s="29" customFormat="1" ht="16.5" customHeight="1" spans="1:5">
      <c r="A221" s="42">
        <v>2080599</v>
      </c>
      <c r="B221" s="201" t="s">
        <v>339</v>
      </c>
      <c r="C221" s="44">
        <v>99.47</v>
      </c>
      <c r="D221" s="45">
        <v>30</v>
      </c>
      <c r="E221" s="45">
        <v>69.47</v>
      </c>
    </row>
    <row r="222" s="29" customFormat="1" ht="16.5" customHeight="1" spans="1:5">
      <c r="A222" s="42">
        <v>20806</v>
      </c>
      <c r="B222" s="201" t="s">
        <v>340</v>
      </c>
      <c r="C222" s="44">
        <f>C223</f>
        <v>456.5</v>
      </c>
      <c r="D222" s="45">
        <f>D223</f>
        <v>456.5</v>
      </c>
      <c r="E222" s="45">
        <f>E223</f>
        <v>0</v>
      </c>
    </row>
    <row r="223" s="29" customFormat="1" ht="16.5" customHeight="1" spans="1:5">
      <c r="A223" s="42">
        <v>2080601</v>
      </c>
      <c r="B223" s="201" t="s">
        <v>341</v>
      </c>
      <c r="C223" s="44">
        <v>456.5</v>
      </c>
      <c r="D223" s="45">
        <v>456.5</v>
      </c>
      <c r="E223" s="45">
        <v>0</v>
      </c>
    </row>
    <row r="224" s="29" customFormat="1" ht="16.5" customHeight="1" spans="1:5">
      <c r="A224" s="42">
        <v>20807</v>
      </c>
      <c r="B224" s="201" t="s">
        <v>342</v>
      </c>
      <c r="C224" s="44">
        <f>SUM(C225:C226)</f>
        <v>1640</v>
      </c>
      <c r="D224" s="45">
        <f>SUM(D225:D226)</f>
        <v>300</v>
      </c>
      <c r="E224" s="45">
        <f>SUM(E225:E226)</f>
        <v>1340</v>
      </c>
    </row>
    <row r="225" s="29" customFormat="1" ht="16.5" customHeight="1" spans="1:5">
      <c r="A225" s="42">
        <v>2080701</v>
      </c>
      <c r="B225" s="201" t="s">
        <v>343</v>
      </c>
      <c r="C225" s="44">
        <v>1340</v>
      </c>
      <c r="D225" s="45">
        <v>0</v>
      </c>
      <c r="E225" s="45">
        <v>1340</v>
      </c>
    </row>
    <row r="226" s="29" customFormat="1" ht="16.5" customHeight="1" spans="1:5">
      <c r="A226" s="42">
        <v>2080799</v>
      </c>
      <c r="B226" s="201" t="s">
        <v>344</v>
      </c>
      <c r="C226" s="44">
        <v>300</v>
      </c>
      <c r="D226" s="45">
        <v>300</v>
      </c>
      <c r="E226" s="45">
        <v>0</v>
      </c>
    </row>
    <row r="227" s="29" customFormat="1" ht="16.5" customHeight="1" spans="1:5">
      <c r="A227" s="42">
        <v>20808</v>
      </c>
      <c r="B227" s="201" t="s">
        <v>345</v>
      </c>
      <c r="C227" s="44">
        <f>SUM(C228:C232)</f>
        <v>1277.93</v>
      </c>
      <c r="D227" s="45">
        <f>SUM(D228:D232)</f>
        <v>357.22</v>
      </c>
      <c r="E227" s="45">
        <f>SUM(E228:E232)</f>
        <v>920.71</v>
      </c>
    </row>
    <row r="228" s="29" customFormat="1" ht="16.5" customHeight="1" spans="1:5">
      <c r="A228" s="42">
        <v>2080801</v>
      </c>
      <c r="B228" s="201" t="s">
        <v>346</v>
      </c>
      <c r="C228" s="44">
        <v>27.22</v>
      </c>
      <c r="D228" s="45">
        <v>27.22</v>
      </c>
      <c r="E228" s="45">
        <v>0</v>
      </c>
    </row>
    <row r="229" s="29" customFormat="1" ht="16.5" customHeight="1" spans="1:5">
      <c r="A229" s="42">
        <v>2080802</v>
      </c>
      <c r="B229" s="201" t="s">
        <v>347</v>
      </c>
      <c r="C229" s="44">
        <v>878.41</v>
      </c>
      <c r="D229" s="45">
        <v>65</v>
      </c>
      <c r="E229" s="45">
        <v>813.41</v>
      </c>
    </row>
    <row r="230" s="29" customFormat="1" ht="16.5" customHeight="1" spans="1:5">
      <c r="A230" s="42">
        <v>2080803</v>
      </c>
      <c r="B230" s="201" t="s">
        <v>348</v>
      </c>
      <c r="C230" s="44">
        <v>165</v>
      </c>
      <c r="D230" s="45">
        <v>165</v>
      </c>
      <c r="E230" s="45">
        <v>0</v>
      </c>
    </row>
    <row r="231" s="29" customFormat="1" ht="16.5" customHeight="1" spans="1:5">
      <c r="A231" s="42">
        <v>2080805</v>
      </c>
      <c r="B231" s="201" t="s">
        <v>349</v>
      </c>
      <c r="C231" s="44">
        <v>113</v>
      </c>
      <c r="D231" s="45">
        <v>100</v>
      </c>
      <c r="E231" s="45">
        <v>13</v>
      </c>
    </row>
    <row r="232" s="29" customFormat="1" ht="16.5" customHeight="1" spans="1:5">
      <c r="A232" s="42">
        <v>2080899</v>
      </c>
      <c r="B232" s="201" t="s">
        <v>350</v>
      </c>
      <c r="C232" s="44">
        <v>94.3</v>
      </c>
      <c r="D232" s="45">
        <v>0</v>
      </c>
      <c r="E232" s="45">
        <v>94.3</v>
      </c>
    </row>
    <row r="233" s="29" customFormat="1" ht="16.5" customHeight="1" spans="1:5">
      <c r="A233" s="42">
        <v>20809</v>
      </c>
      <c r="B233" s="201" t="s">
        <v>351</v>
      </c>
      <c r="C233" s="44">
        <f>SUM(C234:C239)</f>
        <v>1438.28</v>
      </c>
      <c r="D233" s="45">
        <f>SUM(D234:D239)</f>
        <v>211.43</v>
      </c>
      <c r="E233" s="45">
        <f>SUM(E234:E239)</f>
        <v>1226.85</v>
      </c>
    </row>
    <row r="234" s="29" customFormat="1" ht="16.5" customHeight="1" spans="1:5">
      <c r="A234" s="42">
        <v>2080901</v>
      </c>
      <c r="B234" s="201" t="s">
        <v>352</v>
      </c>
      <c r="C234" s="44">
        <v>72.31</v>
      </c>
      <c r="D234" s="45">
        <v>5.51</v>
      </c>
      <c r="E234" s="45">
        <v>66.8</v>
      </c>
    </row>
    <row r="235" s="29" customFormat="1" ht="16.5" customHeight="1" spans="1:5">
      <c r="A235" s="42">
        <v>2080902</v>
      </c>
      <c r="B235" s="201" t="s">
        <v>353</v>
      </c>
      <c r="C235" s="44">
        <v>1098</v>
      </c>
      <c r="D235" s="45">
        <v>67</v>
      </c>
      <c r="E235" s="45">
        <v>1031</v>
      </c>
    </row>
    <row r="236" s="29" customFormat="1" ht="16.5" customHeight="1" spans="1:5">
      <c r="A236" s="42">
        <v>2080903</v>
      </c>
      <c r="B236" s="201" t="s">
        <v>354</v>
      </c>
      <c r="C236" s="44">
        <v>58.92</v>
      </c>
      <c r="D236" s="45">
        <v>58.92</v>
      </c>
      <c r="E236" s="45">
        <v>0</v>
      </c>
    </row>
    <row r="237" s="29" customFormat="1" ht="16.5" customHeight="1" spans="1:5">
      <c r="A237" s="42">
        <v>2080904</v>
      </c>
      <c r="B237" s="201" t="s">
        <v>355</v>
      </c>
      <c r="C237" s="44">
        <v>80</v>
      </c>
      <c r="D237" s="45">
        <v>80</v>
      </c>
      <c r="E237" s="45">
        <v>0</v>
      </c>
    </row>
    <row r="238" s="29" customFormat="1" ht="16.5" customHeight="1" spans="1:5">
      <c r="A238" s="42">
        <v>2080905</v>
      </c>
      <c r="B238" s="201" t="s">
        <v>356</v>
      </c>
      <c r="C238" s="44">
        <v>102.36</v>
      </c>
      <c r="D238" s="45">
        <v>0</v>
      </c>
      <c r="E238" s="45">
        <v>102.36</v>
      </c>
    </row>
    <row r="239" s="29" customFormat="1" ht="16.5" customHeight="1" spans="1:5">
      <c r="A239" s="42">
        <v>2080999</v>
      </c>
      <c r="B239" s="201" t="s">
        <v>357</v>
      </c>
      <c r="C239" s="44">
        <v>26.69</v>
      </c>
      <c r="D239" s="45">
        <v>0</v>
      </c>
      <c r="E239" s="45">
        <v>26.69</v>
      </c>
    </row>
    <row r="240" s="29" customFormat="1" ht="16.5" customHeight="1" spans="1:5">
      <c r="A240" s="42">
        <v>20810</v>
      </c>
      <c r="B240" s="201" t="s">
        <v>358</v>
      </c>
      <c r="C240" s="44">
        <f>SUM(C241:C245)</f>
        <v>496.84</v>
      </c>
      <c r="D240" s="45">
        <f>SUM(D241:D245)</f>
        <v>296.84</v>
      </c>
      <c r="E240" s="45">
        <f>SUM(E241:E245)</f>
        <v>200</v>
      </c>
    </row>
    <row r="241" s="29" customFormat="1" ht="16.5" customHeight="1" spans="1:5">
      <c r="A241" s="42">
        <v>2081001</v>
      </c>
      <c r="B241" s="201" t="s">
        <v>359</v>
      </c>
      <c r="C241" s="44">
        <v>158</v>
      </c>
      <c r="D241" s="45">
        <v>98</v>
      </c>
      <c r="E241" s="45">
        <v>60</v>
      </c>
    </row>
    <row r="242" s="29" customFormat="1" ht="16.5" customHeight="1" spans="1:5">
      <c r="A242" s="42">
        <v>2081002</v>
      </c>
      <c r="B242" s="201" t="s">
        <v>360</v>
      </c>
      <c r="C242" s="44">
        <v>60</v>
      </c>
      <c r="D242" s="45">
        <v>30</v>
      </c>
      <c r="E242" s="45">
        <v>30</v>
      </c>
    </row>
    <row r="243" s="29" customFormat="1" ht="16.5" customHeight="1" spans="1:5">
      <c r="A243" s="42">
        <v>2081004</v>
      </c>
      <c r="B243" s="201" t="s">
        <v>361</v>
      </c>
      <c r="C243" s="44">
        <v>128</v>
      </c>
      <c r="D243" s="45">
        <v>25</v>
      </c>
      <c r="E243" s="45">
        <v>103</v>
      </c>
    </row>
    <row r="244" s="29" customFormat="1" ht="16.5" customHeight="1" spans="1:5">
      <c r="A244" s="42">
        <v>2081005</v>
      </c>
      <c r="B244" s="201" t="s">
        <v>362</v>
      </c>
      <c r="C244" s="44">
        <v>145.84</v>
      </c>
      <c r="D244" s="45">
        <v>143.84</v>
      </c>
      <c r="E244" s="45">
        <v>2</v>
      </c>
    </row>
    <row r="245" s="29" customFormat="1" ht="16.5" customHeight="1" spans="1:5">
      <c r="A245" s="42">
        <v>2081099</v>
      </c>
      <c r="B245" s="201" t="s">
        <v>363</v>
      </c>
      <c r="C245" s="44">
        <v>5</v>
      </c>
      <c r="D245" s="45">
        <v>0</v>
      </c>
      <c r="E245" s="45">
        <v>5</v>
      </c>
    </row>
    <row r="246" s="29" customFormat="1" ht="16.5" customHeight="1" spans="1:5">
      <c r="A246" s="42">
        <v>20811</v>
      </c>
      <c r="B246" s="201" t="s">
        <v>364</v>
      </c>
      <c r="C246" s="44">
        <f>SUM(C247:C252)</f>
        <v>1189.86</v>
      </c>
      <c r="D246" s="45">
        <f>SUM(D247:D252)</f>
        <v>962.86</v>
      </c>
      <c r="E246" s="45">
        <f>SUM(E247:E252)</f>
        <v>227</v>
      </c>
    </row>
    <row r="247" s="29" customFormat="1" ht="16.5" customHeight="1" spans="1:5">
      <c r="A247" s="42">
        <v>2081101</v>
      </c>
      <c r="B247" s="201" t="s">
        <v>180</v>
      </c>
      <c r="C247" s="44">
        <v>45.14</v>
      </c>
      <c r="D247" s="45">
        <v>45.14</v>
      </c>
      <c r="E247" s="45">
        <v>0</v>
      </c>
    </row>
    <row r="248" s="29" customFormat="1" ht="16.5" customHeight="1" spans="1:5">
      <c r="A248" s="42">
        <v>2081102</v>
      </c>
      <c r="B248" s="201" t="s">
        <v>181</v>
      </c>
      <c r="C248" s="44">
        <v>41.94</v>
      </c>
      <c r="D248" s="45">
        <v>41.94</v>
      </c>
      <c r="E248" s="45">
        <v>0</v>
      </c>
    </row>
    <row r="249" s="29" customFormat="1" ht="16.5" customHeight="1" spans="1:5">
      <c r="A249" s="42">
        <v>2081104</v>
      </c>
      <c r="B249" s="201" t="s">
        <v>365</v>
      </c>
      <c r="C249" s="44">
        <v>51</v>
      </c>
      <c r="D249" s="45">
        <v>21</v>
      </c>
      <c r="E249" s="45">
        <v>30</v>
      </c>
    </row>
    <row r="250" s="29" customFormat="1" ht="16.5" customHeight="1" spans="1:5">
      <c r="A250" s="42">
        <v>2081105</v>
      </c>
      <c r="B250" s="201" t="s">
        <v>366</v>
      </c>
      <c r="C250" s="44">
        <v>295</v>
      </c>
      <c r="D250" s="45">
        <v>295</v>
      </c>
      <c r="E250" s="45">
        <v>0</v>
      </c>
    </row>
    <row r="251" s="29" customFormat="1" ht="16.5" customHeight="1" spans="1:5">
      <c r="A251" s="42">
        <v>2081107</v>
      </c>
      <c r="B251" s="201" t="s">
        <v>367</v>
      </c>
      <c r="C251" s="44">
        <v>0</v>
      </c>
      <c r="D251" s="45">
        <v>0</v>
      </c>
      <c r="E251" s="45">
        <v>0</v>
      </c>
    </row>
    <row r="252" s="29" customFormat="1" ht="16.5" customHeight="1" spans="1:5">
      <c r="A252" s="42">
        <v>2081199</v>
      </c>
      <c r="B252" s="201" t="s">
        <v>368</v>
      </c>
      <c r="C252" s="44">
        <v>756.78</v>
      </c>
      <c r="D252" s="45">
        <v>559.78</v>
      </c>
      <c r="E252" s="45">
        <v>197</v>
      </c>
    </row>
    <row r="253" s="29" customFormat="1" ht="16.5" customHeight="1" spans="1:5">
      <c r="A253" s="42">
        <v>20816</v>
      </c>
      <c r="B253" s="201" t="s">
        <v>369</v>
      </c>
      <c r="C253" s="44">
        <f>SUM(C254:C255)</f>
        <v>48.15</v>
      </c>
      <c r="D253" s="45">
        <f>SUM(D254:D255)</f>
        <v>29.35</v>
      </c>
      <c r="E253" s="45">
        <f>SUM(E254:E255)</f>
        <v>18.8</v>
      </c>
    </row>
    <row r="254" s="29" customFormat="1" ht="16.5" customHeight="1" spans="1:5">
      <c r="A254" s="42">
        <v>2081601</v>
      </c>
      <c r="B254" s="201" t="s">
        <v>180</v>
      </c>
      <c r="C254" s="44">
        <v>29.15</v>
      </c>
      <c r="D254" s="45">
        <v>26.35</v>
      </c>
      <c r="E254" s="45">
        <v>2.8</v>
      </c>
    </row>
    <row r="255" s="29" customFormat="1" ht="16.5" customHeight="1" spans="1:5">
      <c r="A255" s="42">
        <v>2081602</v>
      </c>
      <c r="B255" s="201" t="s">
        <v>181</v>
      </c>
      <c r="C255" s="44">
        <v>19</v>
      </c>
      <c r="D255" s="45">
        <v>3</v>
      </c>
      <c r="E255" s="45">
        <v>16</v>
      </c>
    </row>
    <row r="256" s="29" customFormat="1" ht="16.5" customHeight="1" spans="1:5">
      <c r="A256" s="42">
        <v>20819</v>
      </c>
      <c r="B256" s="201" t="s">
        <v>370</v>
      </c>
      <c r="C256" s="44">
        <f>C257</f>
        <v>291</v>
      </c>
      <c r="D256" s="45">
        <f>D257</f>
        <v>0</v>
      </c>
      <c r="E256" s="45">
        <f>E257</f>
        <v>291</v>
      </c>
    </row>
    <row r="257" s="29" customFormat="1" ht="16.5" customHeight="1" spans="1:5">
      <c r="A257" s="42">
        <v>2081901</v>
      </c>
      <c r="B257" s="201" t="s">
        <v>371</v>
      </c>
      <c r="C257" s="44">
        <v>291</v>
      </c>
      <c r="D257" s="45">
        <v>0</v>
      </c>
      <c r="E257" s="45">
        <v>291</v>
      </c>
    </row>
    <row r="258" s="29" customFormat="1" ht="16.5" customHeight="1" spans="1:5">
      <c r="A258" s="42">
        <v>20820</v>
      </c>
      <c r="B258" s="201" t="s">
        <v>372</v>
      </c>
      <c r="C258" s="44">
        <f>C259</f>
        <v>503.76</v>
      </c>
      <c r="D258" s="45">
        <f>D259</f>
        <v>143.76</v>
      </c>
      <c r="E258" s="45">
        <f>E259</f>
        <v>360</v>
      </c>
    </row>
    <row r="259" s="29" customFormat="1" ht="16.5" customHeight="1" spans="1:5">
      <c r="A259" s="42">
        <v>2082002</v>
      </c>
      <c r="B259" s="201" t="s">
        <v>373</v>
      </c>
      <c r="C259" s="44">
        <v>503.76</v>
      </c>
      <c r="D259" s="45">
        <v>143.76</v>
      </c>
      <c r="E259" s="45">
        <v>360</v>
      </c>
    </row>
    <row r="260" s="29" customFormat="1" ht="16.5" customHeight="1" spans="1:5">
      <c r="A260" s="42">
        <v>20822</v>
      </c>
      <c r="B260" s="201" t="s">
        <v>374</v>
      </c>
      <c r="C260" s="44">
        <f>C261</f>
        <v>155</v>
      </c>
      <c r="D260" s="45">
        <f>D261</f>
        <v>0</v>
      </c>
      <c r="E260" s="45">
        <f>E261</f>
        <v>155</v>
      </c>
    </row>
    <row r="261" s="29" customFormat="1" ht="16.5" customHeight="1" spans="1:5">
      <c r="A261" s="42">
        <v>2082201</v>
      </c>
      <c r="B261" s="201" t="s">
        <v>375</v>
      </c>
      <c r="C261" s="44">
        <v>155</v>
      </c>
      <c r="D261" s="45">
        <v>0</v>
      </c>
      <c r="E261" s="45">
        <v>155</v>
      </c>
    </row>
    <row r="262" s="29" customFormat="1" ht="16.5" customHeight="1" spans="1:5">
      <c r="A262" s="42">
        <v>20825</v>
      </c>
      <c r="B262" s="201" t="s">
        <v>376</v>
      </c>
      <c r="C262" s="44">
        <f>C263</f>
        <v>1779</v>
      </c>
      <c r="D262" s="45">
        <f>D263</f>
        <v>0</v>
      </c>
      <c r="E262" s="45">
        <f>E263</f>
        <v>1779</v>
      </c>
    </row>
    <row r="263" s="29" customFormat="1" ht="16.5" customHeight="1" spans="1:5">
      <c r="A263" s="42">
        <v>2082501</v>
      </c>
      <c r="B263" s="201" t="s">
        <v>377</v>
      </c>
      <c r="C263" s="44">
        <v>1779</v>
      </c>
      <c r="D263" s="45">
        <v>0</v>
      </c>
      <c r="E263" s="45">
        <v>1779</v>
      </c>
    </row>
    <row r="264" s="29" customFormat="1" ht="16.5" customHeight="1" spans="1:5">
      <c r="A264" s="42">
        <v>20826</v>
      </c>
      <c r="B264" s="201" t="s">
        <v>378</v>
      </c>
      <c r="C264" s="44">
        <f>SUM(C265:C266)</f>
        <v>9030</v>
      </c>
      <c r="D264" s="45">
        <f>SUM(D265:D266)</f>
        <v>150</v>
      </c>
      <c r="E264" s="45">
        <f>SUM(E265:E266)</f>
        <v>8880</v>
      </c>
    </row>
    <row r="265" s="29" customFormat="1" ht="16.5" customHeight="1" spans="1:5">
      <c r="A265" s="42">
        <v>2082601</v>
      </c>
      <c r="B265" s="201" t="s">
        <v>379</v>
      </c>
      <c r="C265" s="44">
        <v>9030</v>
      </c>
      <c r="D265" s="45">
        <v>150</v>
      </c>
      <c r="E265" s="45">
        <v>8880</v>
      </c>
    </row>
    <row r="266" s="29" customFormat="1" ht="16.5" customHeight="1" spans="1:5">
      <c r="A266" s="42">
        <v>2082602</v>
      </c>
      <c r="B266" s="201" t="s">
        <v>380</v>
      </c>
      <c r="C266" s="44">
        <v>0</v>
      </c>
      <c r="D266" s="45">
        <v>0</v>
      </c>
      <c r="E266" s="45">
        <v>0</v>
      </c>
    </row>
    <row r="267" s="29" customFormat="1" ht="16.5" customHeight="1" spans="1:5">
      <c r="A267" s="42">
        <v>20827</v>
      </c>
      <c r="B267" s="201" t="s">
        <v>381</v>
      </c>
      <c r="C267" s="44">
        <f>C268</f>
        <v>240</v>
      </c>
      <c r="D267" s="45">
        <f>D268</f>
        <v>240</v>
      </c>
      <c r="E267" s="45">
        <f>E268</f>
        <v>0</v>
      </c>
    </row>
    <row r="268" s="29" customFormat="1" ht="16.5" customHeight="1" spans="1:5">
      <c r="A268" s="42">
        <v>2082799</v>
      </c>
      <c r="B268" s="201" t="s">
        <v>382</v>
      </c>
      <c r="C268" s="44">
        <v>240</v>
      </c>
      <c r="D268" s="45">
        <v>240</v>
      </c>
      <c r="E268" s="45">
        <v>0</v>
      </c>
    </row>
    <row r="269" s="29" customFormat="1" ht="16.5" customHeight="1" spans="1:5">
      <c r="A269" s="42">
        <v>20828</v>
      </c>
      <c r="B269" s="201" t="s">
        <v>383</v>
      </c>
      <c r="C269" s="44">
        <f>SUM(C270:C272)</f>
        <v>119</v>
      </c>
      <c r="D269" s="45">
        <f>SUM(D270:D272)</f>
        <v>119</v>
      </c>
      <c r="E269" s="45">
        <f>SUM(E270:E272)</f>
        <v>0</v>
      </c>
    </row>
    <row r="270" s="29" customFormat="1" ht="16.5" customHeight="1" spans="1:5">
      <c r="A270" s="42">
        <v>2082802</v>
      </c>
      <c r="B270" s="201" t="s">
        <v>181</v>
      </c>
      <c r="C270" s="44">
        <v>25</v>
      </c>
      <c r="D270" s="45">
        <v>25</v>
      </c>
      <c r="E270" s="45">
        <v>0</v>
      </c>
    </row>
    <row r="271" s="29" customFormat="1" ht="16.5" customHeight="1" spans="1:5">
      <c r="A271" s="42">
        <v>2082804</v>
      </c>
      <c r="B271" s="201" t="s">
        <v>384</v>
      </c>
      <c r="C271" s="44">
        <v>84</v>
      </c>
      <c r="D271" s="45">
        <v>84</v>
      </c>
      <c r="E271" s="45">
        <v>0</v>
      </c>
    </row>
    <row r="272" s="29" customFormat="1" ht="16.5" customHeight="1" spans="1:5">
      <c r="A272" s="42">
        <v>2082899</v>
      </c>
      <c r="B272" s="201" t="s">
        <v>385</v>
      </c>
      <c r="C272" s="44">
        <v>10</v>
      </c>
      <c r="D272" s="45">
        <v>10</v>
      </c>
      <c r="E272" s="45">
        <v>0</v>
      </c>
    </row>
    <row r="273" s="29" customFormat="1" ht="16.5" customHeight="1" spans="1:5">
      <c r="A273" s="42">
        <v>210</v>
      </c>
      <c r="B273" s="202" t="s">
        <v>386</v>
      </c>
      <c r="C273" s="44">
        <f>C274+C278+C282+C284+C292+C295+C299+C302+C304</f>
        <v>11270.04</v>
      </c>
      <c r="D273" s="45">
        <f>D274+D278+D282+D284+D292+D295+D299+D302+D304</f>
        <v>7126.54</v>
      </c>
      <c r="E273" s="45">
        <f>E274+E278+E282+E284+E292+E295+E299+E302+E304</f>
        <v>4143.5</v>
      </c>
    </row>
    <row r="274" s="29" customFormat="1" ht="16.5" customHeight="1" spans="1:5">
      <c r="A274" s="42">
        <v>21001</v>
      </c>
      <c r="B274" s="201" t="s">
        <v>387</v>
      </c>
      <c r="C274" s="44">
        <f>SUM(C275:C277)</f>
        <v>339.22</v>
      </c>
      <c r="D274" s="45">
        <f>SUM(D275:D277)</f>
        <v>339.22</v>
      </c>
      <c r="E274" s="45">
        <f>SUM(E275:E277)</f>
        <v>0</v>
      </c>
    </row>
    <row r="275" s="29" customFormat="1" ht="16.5" customHeight="1" spans="1:5">
      <c r="A275" s="42">
        <v>2100101</v>
      </c>
      <c r="B275" s="201" t="s">
        <v>180</v>
      </c>
      <c r="C275" s="44">
        <v>288.22</v>
      </c>
      <c r="D275" s="45">
        <v>288.22</v>
      </c>
      <c r="E275" s="45">
        <v>0</v>
      </c>
    </row>
    <row r="276" s="29" customFormat="1" ht="16.5" customHeight="1" spans="1:5">
      <c r="A276" s="42">
        <v>2100102</v>
      </c>
      <c r="B276" s="201" t="s">
        <v>181</v>
      </c>
      <c r="C276" s="44">
        <v>0</v>
      </c>
      <c r="D276" s="45">
        <v>0</v>
      </c>
      <c r="E276" s="45">
        <v>0</v>
      </c>
    </row>
    <row r="277" s="29" customFormat="1" ht="16.5" customHeight="1" spans="1:5">
      <c r="A277" s="42">
        <v>2100199</v>
      </c>
      <c r="B277" s="201" t="s">
        <v>388</v>
      </c>
      <c r="C277" s="44">
        <v>51</v>
      </c>
      <c r="D277" s="45">
        <v>51</v>
      </c>
      <c r="E277" s="45">
        <v>0</v>
      </c>
    </row>
    <row r="278" s="29" customFormat="1" ht="16.5" customHeight="1" spans="1:5">
      <c r="A278" s="42">
        <v>21002</v>
      </c>
      <c r="B278" s="201" t="s">
        <v>389</v>
      </c>
      <c r="C278" s="44">
        <f>SUM(C279:C281)</f>
        <v>2973</v>
      </c>
      <c r="D278" s="45">
        <f>SUM(D279:D281)</f>
        <v>1060</v>
      </c>
      <c r="E278" s="45">
        <f>SUM(E279:E281)</f>
        <v>1913</v>
      </c>
    </row>
    <row r="279" s="29" customFormat="1" ht="16.5" customHeight="1" spans="1:5">
      <c r="A279" s="42">
        <v>2100201</v>
      </c>
      <c r="B279" s="201" t="s">
        <v>390</v>
      </c>
      <c r="C279" s="44">
        <v>220</v>
      </c>
      <c r="D279" s="45">
        <v>220</v>
      </c>
      <c r="E279" s="45">
        <v>0</v>
      </c>
    </row>
    <row r="280" s="29" customFormat="1" ht="16.5" customHeight="1" spans="1:5">
      <c r="A280" s="42">
        <v>2100202</v>
      </c>
      <c r="B280" s="201" t="s">
        <v>391</v>
      </c>
      <c r="C280" s="44">
        <v>40</v>
      </c>
      <c r="D280" s="45">
        <v>40</v>
      </c>
      <c r="E280" s="45">
        <v>0</v>
      </c>
    </row>
    <row r="281" s="29" customFormat="1" ht="16.5" customHeight="1" spans="1:5">
      <c r="A281" s="42">
        <v>2100299</v>
      </c>
      <c r="B281" s="201" t="s">
        <v>392</v>
      </c>
      <c r="C281" s="44">
        <v>2713</v>
      </c>
      <c r="D281" s="45">
        <v>800</v>
      </c>
      <c r="E281" s="45">
        <v>1913</v>
      </c>
    </row>
    <row r="282" s="29" customFormat="1" ht="16.5" customHeight="1" spans="1:5">
      <c r="A282" s="42">
        <v>21003</v>
      </c>
      <c r="B282" s="201" t="s">
        <v>393</v>
      </c>
      <c r="C282" s="44">
        <f>C283</f>
        <v>90</v>
      </c>
      <c r="D282" s="45">
        <f>D283</f>
        <v>0</v>
      </c>
      <c r="E282" s="45">
        <f>E283</f>
        <v>90</v>
      </c>
    </row>
    <row r="283" s="29" customFormat="1" ht="16.5" customHeight="1" spans="1:5">
      <c r="A283" s="42">
        <v>2100399</v>
      </c>
      <c r="B283" s="201" t="s">
        <v>394</v>
      </c>
      <c r="C283" s="44">
        <v>90</v>
      </c>
      <c r="D283" s="45">
        <v>0</v>
      </c>
      <c r="E283" s="45">
        <v>90</v>
      </c>
    </row>
    <row r="284" s="29" customFormat="1" ht="16.5" customHeight="1" spans="1:5">
      <c r="A284" s="42">
        <v>21004</v>
      </c>
      <c r="B284" s="201" t="s">
        <v>395</v>
      </c>
      <c r="C284" s="44">
        <f>SUM(C285:C291)</f>
        <v>4289.36</v>
      </c>
      <c r="D284" s="45">
        <f>SUM(D285:D291)</f>
        <v>2666.86</v>
      </c>
      <c r="E284" s="45">
        <f>SUM(E285:E291)</f>
        <v>1622.5</v>
      </c>
    </row>
    <row r="285" s="29" customFormat="1" ht="16.5" customHeight="1" spans="1:5">
      <c r="A285" s="42">
        <v>2100401</v>
      </c>
      <c r="B285" s="201" t="s">
        <v>396</v>
      </c>
      <c r="C285" s="44">
        <v>2272.56</v>
      </c>
      <c r="D285" s="45">
        <v>1718.56</v>
      </c>
      <c r="E285" s="45">
        <v>554</v>
      </c>
    </row>
    <row r="286" s="29" customFormat="1" ht="16.5" customHeight="1" spans="1:5">
      <c r="A286" s="42">
        <v>2100402</v>
      </c>
      <c r="B286" s="201" t="s">
        <v>397</v>
      </c>
      <c r="C286" s="44">
        <v>192.68</v>
      </c>
      <c r="D286" s="45">
        <v>192.68</v>
      </c>
      <c r="E286" s="45">
        <v>0</v>
      </c>
    </row>
    <row r="287" s="29" customFormat="1" ht="16.5" customHeight="1" spans="1:5">
      <c r="A287" s="42">
        <v>2100403</v>
      </c>
      <c r="B287" s="201" t="s">
        <v>398</v>
      </c>
      <c r="C287" s="44">
        <v>155.62</v>
      </c>
      <c r="D287" s="45">
        <v>155.62</v>
      </c>
      <c r="E287" s="45">
        <v>0</v>
      </c>
    </row>
    <row r="288" s="29" customFormat="1" ht="16.5" customHeight="1" spans="1:5">
      <c r="A288" s="42">
        <v>2100406</v>
      </c>
      <c r="B288" s="201" t="s">
        <v>399</v>
      </c>
      <c r="C288" s="44">
        <v>843.5</v>
      </c>
      <c r="D288" s="45">
        <v>500</v>
      </c>
      <c r="E288" s="45">
        <v>343.5</v>
      </c>
    </row>
    <row r="289" s="29" customFormat="1" ht="16.5" customHeight="1" spans="1:5">
      <c r="A289" s="42">
        <v>2100408</v>
      </c>
      <c r="B289" s="201" t="s">
        <v>400</v>
      </c>
      <c r="C289" s="44">
        <v>14</v>
      </c>
      <c r="D289" s="45">
        <v>0</v>
      </c>
      <c r="E289" s="45">
        <v>14</v>
      </c>
    </row>
    <row r="290" s="29" customFormat="1" ht="16.5" customHeight="1" spans="1:5">
      <c r="A290" s="42">
        <v>2100409</v>
      </c>
      <c r="B290" s="201" t="s">
        <v>401</v>
      </c>
      <c r="C290" s="44">
        <v>0</v>
      </c>
      <c r="D290" s="45">
        <v>0</v>
      </c>
      <c r="E290" s="45">
        <v>0</v>
      </c>
    </row>
    <row r="291" s="29" customFormat="1" ht="16.5" customHeight="1" spans="1:5">
      <c r="A291" s="42">
        <v>2100499</v>
      </c>
      <c r="B291" s="201" t="s">
        <v>402</v>
      </c>
      <c r="C291" s="44">
        <v>811</v>
      </c>
      <c r="D291" s="45">
        <v>100</v>
      </c>
      <c r="E291" s="45">
        <v>711</v>
      </c>
    </row>
    <row r="292" s="29" customFormat="1" ht="16.5" customHeight="1" spans="1:5">
      <c r="A292" s="42">
        <v>21007</v>
      </c>
      <c r="B292" s="201" t="s">
        <v>403</v>
      </c>
      <c r="C292" s="44">
        <f>SUM(C293:C294)</f>
        <v>446</v>
      </c>
      <c r="D292" s="45">
        <f>SUM(D293:D294)</f>
        <v>140</v>
      </c>
      <c r="E292" s="45">
        <f>SUM(E293:E294)</f>
        <v>306</v>
      </c>
    </row>
    <row r="293" s="29" customFormat="1" ht="16.5" customHeight="1" spans="1:5">
      <c r="A293" s="42">
        <v>2100717</v>
      </c>
      <c r="B293" s="201" t="s">
        <v>404</v>
      </c>
      <c r="C293" s="44">
        <v>188</v>
      </c>
      <c r="D293" s="45">
        <v>140</v>
      </c>
      <c r="E293" s="45">
        <v>48</v>
      </c>
    </row>
    <row r="294" s="29" customFormat="1" ht="16.5" customHeight="1" spans="1:5">
      <c r="A294" s="42">
        <v>2100799</v>
      </c>
      <c r="B294" s="201" t="s">
        <v>405</v>
      </c>
      <c r="C294" s="44">
        <v>258</v>
      </c>
      <c r="D294" s="45">
        <v>0</v>
      </c>
      <c r="E294" s="45">
        <v>258</v>
      </c>
    </row>
    <row r="295" s="29" customFormat="1" ht="16.5" customHeight="1" spans="1:5">
      <c r="A295" s="42">
        <v>21011</v>
      </c>
      <c r="B295" s="201" t="s">
        <v>406</v>
      </c>
      <c r="C295" s="44">
        <f>SUM(C296:C298)</f>
        <v>2830.46</v>
      </c>
      <c r="D295" s="45">
        <f>SUM(D296:D298)</f>
        <v>2830.46</v>
      </c>
      <c r="E295" s="45">
        <f>SUM(E296:E298)</f>
        <v>0</v>
      </c>
    </row>
    <row r="296" s="29" customFormat="1" ht="16.5" customHeight="1" spans="1:5">
      <c r="A296" s="42">
        <v>2101101</v>
      </c>
      <c r="B296" s="201" t="s">
        <v>407</v>
      </c>
      <c r="C296" s="44">
        <v>2207.44</v>
      </c>
      <c r="D296" s="45">
        <v>2207.44</v>
      </c>
      <c r="E296" s="45">
        <v>0</v>
      </c>
    </row>
    <row r="297" s="29" customFormat="1" ht="16.5" customHeight="1" spans="1:5">
      <c r="A297" s="42">
        <v>2101102</v>
      </c>
      <c r="B297" s="201" t="s">
        <v>408</v>
      </c>
      <c r="C297" s="44">
        <v>603.02</v>
      </c>
      <c r="D297" s="45">
        <v>603.02</v>
      </c>
      <c r="E297" s="45">
        <v>0</v>
      </c>
    </row>
    <row r="298" s="29" customFormat="1" ht="16.5" customHeight="1" spans="1:5">
      <c r="A298" s="42">
        <v>2101199</v>
      </c>
      <c r="B298" s="201" t="s">
        <v>409</v>
      </c>
      <c r="C298" s="44">
        <v>20</v>
      </c>
      <c r="D298" s="45">
        <v>20</v>
      </c>
      <c r="E298" s="45">
        <v>0</v>
      </c>
    </row>
    <row r="299" s="29" customFormat="1" ht="16.5" customHeight="1" spans="1:5">
      <c r="A299" s="42">
        <v>21013</v>
      </c>
      <c r="B299" s="201" t="s">
        <v>410</v>
      </c>
      <c r="C299" s="44">
        <f>SUM(C300:C301)</f>
        <v>242</v>
      </c>
      <c r="D299" s="45">
        <f>SUM(D300:D301)</f>
        <v>90</v>
      </c>
      <c r="E299" s="45">
        <f>SUM(E300:E301)</f>
        <v>152</v>
      </c>
    </row>
    <row r="300" s="29" customFormat="1" ht="16.5" customHeight="1" spans="1:5">
      <c r="A300" s="42">
        <v>2101301</v>
      </c>
      <c r="B300" s="201" t="s">
        <v>411</v>
      </c>
      <c r="C300" s="44">
        <v>152</v>
      </c>
      <c r="D300" s="45">
        <v>0</v>
      </c>
      <c r="E300" s="45">
        <v>152</v>
      </c>
    </row>
    <row r="301" s="29" customFormat="1" ht="16.5" customHeight="1" spans="1:5">
      <c r="A301" s="42">
        <v>2101399</v>
      </c>
      <c r="B301" s="201" t="s">
        <v>412</v>
      </c>
      <c r="C301" s="44">
        <v>90</v>
      </c>
      <c r="D301" s="45">
        <v>90</v>
      </c>
      <c r="E301" s="45">
        <v>0</v>
      </c>
    </row>
    <row r="302" s="29" customFormat="1" ht="16.5" customHeight="1" spans="1:5">
      <c r="A302" s="42">
        <v>21014</v>
      </c>
      <c r="B302" s="201" t="s">
        <v>413</v>
      </c>
      <c r="C302" s="44">
        <f>C303</f>
        <v>18</v>
      </c>
      <c r="D302" s="45">
        <f>D303</f>
        <v>0</v>
      </c>
      <c r="E302" s="45">
        <f>E303</f>
        <v>18</v>
      </c>
    </row>
    <row r="303" s="29" customFormat="1" ht="16.5" customHeight="1" spans="1:5">
      <c r="A303" s="42">
        <v>2101401</v>
      </c>
      <c r="B303" s="201" t="s">
        <v>414</v>
      </c>
      <c r="C303" s="44">
        <v>18</v>
      </c>
      <c r="D303" s="45">
        <v>0</v>
      </c>
      <c r="E303" s="45">
        <v>18</v>
      </c>
    </row>
    <row r="304" s="29" customFormat="1" ht="16.5" customHeight="1" spans="1:5">
      <c r="A304" s="42">
        <v>21099</v>
      </c>
      <c r="B304" s="201" t="s">
        <v>415</v>
      </c>
      <c r="C304" s="44">
        <f>C305</f>
        <v>42</v>
      </c>
      <c r="D304" s="45">
        <f>D305</f>
        <v>0</v>
      </c>
      <c r="E304" s="45">
        <f>E305</f>
        <v>42</v>
      </c>
    </row>
    <row r="305" s="29" customFormat="1" ht="16.5" customHeight="1" spans="1:5">
      <c r="A305" s="42">
        <v>2109901</v>
      </c>
      <c r="B305" s="201" t="s">
        <v>416</v>
      </c>
      <c r="C305" s="44">
        <v>42</v>
      </c>
      <c r="D305" s="45">
        <v>0</v>
      </c>
      <c r="E305" s="45">
        <v>42</v>
      </c>
    </row>
    <row r="306" s="29" customFormat="1" ht="16.5" customHeight="1" spans="1:5">
      <c r="A306" s="42">
        <v>211</v>
      </c>
      <c r="B306" s="202" t="s">
        <v>417</v>
      </c>
      <c r="C306" s="44">
        <f>C307+C312+C315+C317+C319+C321</f>
        <v>5599.17</v>
      </c>
      <c r="D306" s="45">
        <f>D307+D312+D315+D317+D319+D321</f>
        <v>3503.17</v>
      </c>
      <c r="E306" s="45">
        <f>E307+E312+E315+E317+E319+E321</f>
        <v>2096</v>
      </c>
    </row>
    <row r="307" s="29" customFormat="1" ht="16.5" customHeight="1" spans="1:5">
      <c r="A307" s="42">
        <v>21101</v>
      </c>
      <c r="B307" s="201" t="s">
        <v>418</v>
      </c>
      <c r="C307" s="44">
        <f>SUM(C308:C311)</f>
        <v>913.41</v>
      </c>
      <c r="D307" s="45">
        <f>SUM(D308:D311)</f>
        <v>763.41</v>
      </c>
      <c r="E307" s="45">
        <f>SUM(E308:E311)</f>
        <v>150</v>
      </c>
    </row>
    <row r="308" s="29" customFormat="1" ht="16.5" customHeight="1" spans="1:5">
      <c r="A308" s="42">
        <v>2110101</v>
      </c>
      <c r="B308" s="201" t="s">
        <v>180</v>
      </c>
      <c r="C308" s="44">
        <v>281.24</v>
      </c>
      <c r="D308" s="45">
        <v>281.24</v>
      </c>
      <c r="E308" s="45">
        <v>0</v>
      </c>
    </row>
    <row r="309" s="29" customFormat="1" ht="16.5" customHeight="1" spans="1:5">
      <c r="A309" s="42">
        <v>2110102</v>
      </c>
      <c r="B309" s="201" t="s">
        <v>181</v>
      </c>
      <c r="C309" s="44">
        <v>281.74</v>
      </c>
      <c r="D309" s="45">
        <v>281.74</v>
      </c>
      <c r="E309" s="45">
        <v>0</v>
      </c>
    </row>
    <row r="310" s="29" customFormat="1" ht="16.5" customHeight="1" spans="1:5">
      <c r="A310" s="42">
        <v>2110105</v>
      </c>
      <c r="B310" s="201" t="s">
        <v>419</v>
      </c>
      <c r="C310" s="44">
        <v>150</v>
      </c>
      <c r="D310" s="45">
        <v>0</v>
      </c>
      <c r="E310" s="45">
        <v>150</v>
      </c>
    </row>
    <row r="311" s="29" customFormat="1" ht="16.5" customHeight="1" spans="1:5">
      <c r="A311" s="42">
        <v>2110199</v>
      </c>
      <c r="B311" s="201" t="s">
        <v>420</v>
      </c>
      <c r="C311" s="44">
        <v>200.43</v>
      </c>
      <c r="D311" s="45">
        <v>200.43</v>
      </c>
      <c r="E311" s="45">
        <v>0</v>
      </c>
    </row>
    <row r="312" s="29" customFormat="1" ht="16.5" customHeight="1" spans="1:5">
      <c r="A312" s="42">
        <v>21102</v>
      </c>
      <c r="B312" s="201" t="s">
        <v>421</v>
      </c>
      <c r="C312" s="44">
        <f>SUM(C313:C314)</f>
        <v>239.76</v>
      </c>
      <c r="D312" s="45">
        <f>SUM(D313:D314)</f>
        <v>239.76</v>
      </c>
      <c r="E312" s="45">
        <f>SUM(E313:E314)</f>
        <v>0</v>
      </c>
    </row>
    <row r="313" s="29" customFormat="1" ht="16.5" customHeight="1" spans="1:5">
      <c r="A313" s="42">
        <v>2110203</v>
      </c>
      <c r="B313" s="201" t="s">
        <v>422</v>
      </c>
      <c r="C313" s="44">
        <v>209.76</v>
      </c>
      <c r="D313" s="45">
        <v>209.76</v>
      </c>
      <c r="E313" s="45">
        <v>0</v>
      </c>
    </row>
    <row r="314" s="29" customFormat="1" ht="16.5" customHeight="1" spans="1:5">
      <c r="A314" s="42">
        <v>2110299</v>
      </c>
      <c r="B314" s="201" t="s">
        <v>423</v>
      </c>
      <c r="C314" s="44">
        <v>30</v>
      </c>
      <c r="D314" s="45">
        <v>30</v>
      </c>
      <c r="E314" s="45">
        <v>0</v>
      </c>
    </row>
    <row r="315" s="29" customFormat="1" ht="16.5" customHeight="1" spans="1:5">
      <c r="A315" s="42">
        <v>21103</v>
      </c>
      <c r="B315" s="201" t="s">
        <v>424</v>
      </c>
      <c r="C315" s="44">
        <f>C316</f>
        <v>2500</v>
      </c>
      <c r="D315" s="45">
        <f>D316</f>
        <v>2500</v>
      </c>
      <c r="E315" s="45">
        <f>E316</f>
        <v>0</v>
      </c>
    </row>
    <row r="316" s="29" customFormat="1" ht="16.5" customHeight="1" spans="1:5">
      <c r="A316" s="42">
        <v>2110302</v>
      </c>
      <c r="B316" s="201" t="s">
        <v>425</v>
      </c>
      <c r="C316" s="44">
        <v>2500</v>
      </c>
      <c r="D316" s="45">
        <v>2500</v>
      </c>
      <c r="E316" s="45">
        <v>0</v>
      </c>
    </row>
    <row r="317" s="29" customFormat="1" ht="16.5" customHeight="1" spans="1:5">
      <c r="A317" s="42">
        <v>21104</v>
      </c>
      <c r="B317" s="201" t="s">
        <v>426</v>
      </c>
      <c r="C317" s="44">
        <f>C318</f>
        <v>461</v>
      </c>
      <c r="D317" s="45">
        <f>D318</f>
        <v>0</v>
      </c>
      <c r="E317" s="45">
        <f>E318</f>
        <v>461</v>
      </c>
    </row>
    <row r="318" s="29" customFormat="1" ht="16.5" customHeight="1" spans="1:5">
      <c r="A318" s="42">
        <v>2110402</v>
      </c>
      <c r="B318" s="201" t="s">
        <v>427</v>
      </c>
      <c r="C318" s="44">
        <v>461</v>
      </c>
      <c r="D318" s="45">
        <v>0</v>
      </c>
      <c r="E318" s="45">
        <v>461</v>
      </c>
    </row>
    <row r="319" s="29" customFormat="1" ht="16.5" customHeight="1" spans="1:5">
      <c r="A319" s="42">
        <v>21110</v>
      </c>
      <c r="B319" s="201" t="s">
        <v>428</v>
      </c>
      <c r="C319" s="44">
        <f>C320</f>
        <v>1086</v>
      </c>
      <c r="D319" s="45">
        <f>D320</f>
        <v>0</v>
      </c>
      <c r="E319" s="45">
        <f>E320</f>
        <v>1086</v>
      </c>
    </row>
    <row r="320" s="29" customFormat="1" ht="16.5" customHeight="1" spans="1:5">
      <c r="A320" s="42">
        <v>2111001</v>
      </c>
      <c r="B320" s="201" t="s">
        <v>429</v>
      </c>
      <c r="C320" s="44">
        <v>1086</v>
      </c>
      <c r="D320" s="45">
        <v>0</v>
      </c>
      <c r="E320" s="45">
        <v>1086</v>
      </c>
    </row>
    <row r="321" s="29" customFormat="1" ht="16.5" customHeight="1" spans="1:5">
      <c r="A321" s="42">
        <v>21111</v>
      </c>
      <c r="B321" s="201" t="s">
        <v>430</v>
      </c>
      <c r="C321" s="44">
        <f>C322</f>
        <v>399</v>
      </c>
      <c r="D321" s="45">
        <f>D322</f>
        <v>0</v>
      </c>
      <c r="E321" s="45">
        <f>E322</f>
        <v>399</v>
      </c>
    </row>
    <row r="322" s="29" customFormat="1" ht="16.5" customHeight="1" spans="1:5">
      <c r="A322" s="42">
        <v>2111103</v>
      </c>
      <c r="B322" s="201" t="s">
        <v>431</v>
      </c>
      <c r="C322" s="44">
        <v>399</v>
      </c>
      <c r="D322" s="45">
        <v>0</v>
      </c>
      <c r="E322" s="45">
        <v>399</v>
      </c>
    </row>
    <row r="323" s="29" customFormat="1" ht="16.5" customHeight="1" spans="1:5">
      <c r="A323" s="42">
        <v>212</v>
      </c>
      <c r="B323" s="202" t="s">
        <v>432</v>
      </c>
      <c r="C323" s="44">
        <f>C324+C331+C333+C335+C337+C339+C341+C343</f>
        <v>10860.48</v>
      </c>
      <c r="D323" s="45">
        <f>D324+D331+D333+D335+D337+D339+D341+D343</f>
        <v>10298.48</v>
      </c>
      <c r="E323" s="45">
        <f>E324+E331+E333+E335+E337+E339+E341+E343</f>
        <v>562</v>
      </c>
    </row>
    <row r="324" s="29" customFormat="1" ht="16.5" customHeight="1" spans="1:5">
      <c r="A324" s="42">
        <v>21201</v>
      </c>
      <c r="B324" s="201" t="s">
        <v>433</v>
      </c>
      <c r="C324" s="44">
        <f>SUM(C325:C330)</f>
        <v>4742.79</v>
      </c>
      <c r="D324" s="45">
        <f>SUM(D325:D330)</f>
        <v>4742.79</v>
      </c>
      <c r="E324" s="45">
        <f>SUM(E325:E330)</f>
        <v>0</v>
      </c>
    </row>
    <row r="325" s="29" customFormat="1" ht="16.5" customHeight="1" spans="1:5">
      <c r="A325" s="42">
        <v>2120101</v>
      </c>
      <c r="B325" s="201" t="s">
        <v>180</v>
      </c>
      <c r="C325" s="44">
        <v>513.77</v>
      </c>
      <c r="D325" s="45">
        <v>513.77</v>
      </c>
      <c r="E325" s="45">
        <v>0</v>
      </c>
    </row>
    <row r="326" s="29" customFormat="1" ht="16.5" customHeight="1" spans="1:5">
      <c r="A326" s="42">
        <v>2120102</v>
      </c>
      <c r="B326" s="201" t="s">
        <v>181</v>
      </c>
      <c r="C326" s="44">
        <v>0.72</v>
      </c>
      <c r="D326" s="45">
        <v>0.72</v>
      </c>
      <c r="E326" s="45">
        <v>0</v>
      </c>
    </row>
    <row r="327" s="29" customFormat="1" ht="16.5" customHeight="1" spans="1:5">
      <c r="A327" s="42">
        <v>2120104</v>
      </c>
      <c r="B327" s="201" t="s">
        <v>434</v>
      </c>
      <c r="C327" s="44">
        <v>2856.82</v>
      </c>
      <c r="D327" s="45">
        <v>2856.82</v>
      </c>
      <c r="E327" s="45">
        <v>0</v>
      </c>
    </row>
    <row r="328" s="29" customFormat="1" ht="16.5" customHeight="1" spans="1:5">
      <c r="A328" s="42">
        <v>2120107</v>
      </c>
      <c r="B328" s="201" t="s">
        <v>435</v>
      </c>
      <c r="C328" s="44">
        <v>577</v>
      </c>
      <c r="D328" s="45">
        <v>577</v>
      </c>
      <c r="E328" s="45">
        <v>0</v>
      </c>
    </row>
    <row r="329" s="29" customFormat="1" ht="16.5" customHeight="1" spans="1:5">
      <c r="A329" s="42">
        <v>2120109</v>
      </c>
      <c r="B329" s="201" t="s">
        <v>436</v>
      </c>
      <c r="C329" s="44">
        <v>4</v>
      </c>
      <c r="D329" s="45">
        <v>4</v>
      </c>
      <c r="E329" s="45">
        <v>0</v>
      </c>
    </row>
    <row r="330" s="29" customFormat="1" ht="16.5" customHeight="1" spans="1:5">
      <c r="A330" s="42">
        <v>2120199</v>
      </c>
      <c r="B330" s="201" t="s">
        <v>437</v>
      </c>
      <c r="C330" s="44">
        <v>790.48</v>
      </c>
      <c r="D330" s="45">
        <v>790.48</v>
      </c>
      <c r="E330" s="45">
        <v>0</v>
      </c>
    </row>
    <row r="331" s="29" customFormat="1" ht="16.5" customHeight="1" spans="1:5">
      <c r="A331" s="42">
        <v>21202</v>
      </c>
      <c r="B331" s="201" t="s">
        <v>438</v>
      </c>
      <c r="C331" s="44">
        <f>C332</f>
        <v>1053.24</v>
      </c>
      <c r="D331" s="45">
        <f>D332</f>
        <v>1053.24</v>
      </c>
      <c r="E331" s="45">
        <f>E332</f>
        <v>0</v>
      </c>
    </row>
    <row r="332" s="29" customFormat="1" ht="16.5" customHeight="1" spans="1:5">
      <c r="A332" s="42">
        <v>2120201</v>
      </c>
      <c r="B332" s="201" t="s">
        <v>439</v>
      </c>
      <c r="C332" s="44">
        <v>1053.24</v>
      </c>
      <c r="D332" s="45">
        <v>1053.24</v>
      </c>
      <c r="E332" s="45">
        <v>0</v>
      </c>
    </row>
    <row r="333" s="29" customFormat="1" ht="16.5" customHeight="1" spans="1:5">
      <c r="A333" s="42">
        <v>21203</v>
      </c>
      <c r="B333" s="201" t="s">
        <v>440</v>
      </c>
      <c r="C333" s="44">
        <f>C334</f>
        <v>400</v>
      </c>
      <c r="D333" s="45">
        <f>D334</f>
        <v>400</v>
      </c>
      <c r="E333" s="45">
        <f>E334</f>
        <v>0</v>
      </c>
    </row>
    <row r="334" s="29" customFormat="1" ht="16.5" customHeight="1" spans="1:5">
      <c r="A334" s="42">
        <v>2120399</v>
      </c>
      <c r="B334" s="201" t="s">
        <v>441</v>
      </c>
      <c r="C334" s="44">
        <v>400</v>
      </c>
      <c r="D334" s="45">
        <v>400</v>
      </c>
      <c r="E334" s="45">
        <v>0</v>
      </c>
    </row>
    <row r="335" s="29" customFormat="1" ht="16.5" customHeight="1" spans="1:5">
      <c r="A335" s="42">
        <v>21205</v>
      </c>
      <c r="B335" s="201" t="s">
        <v>442</v>
      </c>
      <c r="C335" s="44">
        <f>C336</f>
        <v>3760.73</v>
      </c>
      <c r="D335" s="45">
        <f>D336</f>
        <v>3760.73</v>
      </c>
      <c r="E335" s="45">
        <f>E336</f>
        <v>0</v>
      </c>
    </row>
    <row r="336" s="29" customFormat="1" ht="16.5" customHeight="1" spans="1:5">
      <c r="A336" s="42">
        <v>2120501</v>
      </c>
      <c r="B336" s="201" t="s">
        <v>443</v>
      </c>
      <c r="C336" s="44">
        <v>3760.73</v>
      </c>
      <c r="D336" s="45">
        <v>3760.73</v>
      </c>
      <c r="E336" s="45">
        <v>0</v>
      </c>
    </row>
    <row r="337" s="29" customFormat="1" ht="16.5" customHeight="1" spans="1:5">
      <c r="A337" s="42">
        <v>21206</v>
      </c>
      <c r="B337" s="201" t="s">
        <v>444</v>
      </c>
      <c r="C337" s="44">
        <f>C338</f>
        <v>206.72</v>
      </c>
      <c r="D337" s="45">
        <f>D338</f>
        <v>206.72</v>
      </c>
      <c r="E337" s="45">
        <f>E338</f>
        <v>0</v>
      </c>
    </row>
    <row r="338" s="29" customFormat="1" ht="16.5" customHeight="1" spans="1:5">
      <c r="A338" s="42">
        <v>2120601</v>
      </c>
      <c r="B338" s="201" t="s">
        <v>445</v>
      </c>
      <c r="C338" s="44">
        <v>206.72</v>
      </c>
      <c r="D338" s="45">
        <v>206.72</v>
      </c>
      <c r="E338" s="45">
        <v>0</v>
      </c>
    </row>
    <row r="339" s="29" customFormat="1" ht="16.5" customHeight="1" spans="1:5">
      <c r="A339" s="42">
        <v>21213</v>
      </c>
      <c r="B339" s="201" t="s">
        <v>446</v>
      </c>
      <c r="C339" s="44">
        <f>C340</f>
        <v>135</v>
      </c>
      <c r="D339" s="45">
        <f>D340</f>
        <v>135</v>
      </c>
      <c r="E339" s="45">
        <f>E340</f>
        <v>0</v>
      </c>
    </row>
    <row r="340" s="29" customFormat="1" ht="16.5" customHeight="1" spans="1:5">
      <c r="A340" s="42">
        <v>2121304</v>
      </c>
      <c r="B340" s="201" t="s">
        <v>447</v>
      </c>
      <c r="C340" s="44">
        <v>135</v>
      </c>
      <c r="D340" s="45">
        <v>135</v>
      </c>
      <c r="E340" s="45">
        <v>0</v>
      </c>
    </row>
    <row r="341" s="29" customFormat="1" ht="16.5" customHeight="1" spans="1:5">
      <c r="A341" s="42">
        <v>21214</v>
      </c>
      <c r="B341" s="201" t="s">
        <v>448</v>
      </c>
      <c r="C341" s="44">
        <f>C342</f>
        <v>0</v>
      </c>
      <c r="D341" s="45">
        <f>D342</f>
        <v>0</v>
      </c>
      <c r="E341" s="45">
        <f>E342</f>
        <v>0</v>
      </c>
    </row>
    <row r="342" s="29" customFormat="1" ht="16.5" customHeight="1" spans="1:5">
      <c r="A342" s="42">
        <v>2121401</v>
      </c>
      <c r="B342" s="201" t="s">
        <v>449</v>
      </c>
      <c r="C342" s="44">
        <v>0</v>
      </c>
      <c r="D342" s="45">
        <v>0</v>
      </c>
      <c r="E342" s="45">
        <v>0</v>
      </c>
    </row>
    <row r="343" s="29" customFormat="1" ht="16.5" customHeight="1" spans="1:5">
      <c r="A343" s="42">
        <v>21299</v>
      </c>
      <c r="B343" s="201" t="s">
        <v>450</v>
      </c>
      <c r="C343" s="44">
        <f>C344</f>
        <v>562</v>
      </c>
      <c r="D343" s="45">
        <f>D344</f>
        <v>0</v>
      </c>
      <c r="E343" s="45">
        <f>E344</f>
        <v>562</v>
      </c>
    </row>
    <row r="344" s="29" customFormat="1" ht="16.5" customHeight="1" spans="1:5">
      <c r="A344" s="42">
        <v>2129901</v>
      </c>
      <c r="B344" s="201" t="s">
        <v>451</v>
      </c>
      <c r="C344" s="44">
        <v>562</v>
      </c>
      <c r="D344" s="45">
        <v>0</v>
      </c>
      <c r="E344" s="45">
        <v>562</v>
      </c>
    </row>
    <row r="345" s="29" customFormat="1" ht="16.5" customHeight="1" spans="1:5">
      <c r="A345" s="42">
        <v>213</v>
      </c>
      <c r="B345" s="202" t="s">
        <v>452</v>
      </c>
      <c r="C345" s="44">
        <f>C346+C360+C370+C386+C390+C392+C394+C396</f>
        <v>14323.38</v>
      </c>
      <c r="D345" s="45">
        <f>D346+D360+D370+D386+D390+D392+D394+D396</f>
        <v>5336.16</v>
      </c>
      <c r="E345" s="45">
        <f>E346+E360+E370+E386+E390+E392+E394+E396</f>
        <v>8987.22</v>
      </c>
    </row>
    <row r="346" s="29" customFormat="1" ht="16.5" customHeight="1" spans="1:5">
      <c r="A346" s="42">
        <v>21301</v>
      </c>
      <c r="B346" s="201" t="s">
        <v>453</v>
      </c>
      <c r="C346" s="44">
        <f>SUM(C347:C359)</f>
        <v>1153.03</v>
      </c>
      <c r="D346" s="45">
        <f>SUM(D347:D359)</f>
        <v>675.03</v>
      </c>
      <c r="E346" s="45">
        <f>SUM(E347:E359)</f>
        <v>478</v>
      </c>
    </row>
    <row r="347" s="29" customFormat="1" ht="16.5" customHeight="1" spans="1:5">
      <c r="A347" s="42">
        <v>2130101</v>
      </c>
      <c r="B347" s="201" t="s">
        <v>180</v>
      </c>
      <c r="C347" s="44">
        <v>577.03</v>
      </c>
      <c r="D347" s="45">
        <v>577.03</v>
      </c>
      <c r="E347" s="45">
        <v>0</v>
      </c>
    </row>
    <row r="348" s="29" customFormat="1" ht="16.5" customHeight="1" spans="1:5">
      <c r="A348" s="42">
        <v>2130102</v>
      </c>
      <c r="B348" s="201" t="s">
        <v>181</v>
      </c>
      <c r="C348" s="44">
        <v>24</v>
      </c>
      <c r="D348" s="45">
        <v>24</v>
      </c>
      <c r="E348" s="45">
        <v>0</v>
      </c>
    </row>
    <row r="349" s="29" customFormat="1" ht="16.5" customHeight="1" spans="1:5">
      <c r="A349" s="42">
        <v>2130106</v>
      </c>
      <c r="B349" s="201" t="s">
        <v>454</v>
      </c>
      <c r="C349" s="44">
        <v>60</v>
      </c>
      <c r="D349" s="45">
        <v>10</v>
      </c>
      <c r="E349" s="45">
        <v>50</v>
      </c>
    </row>
    <row r="350" s="29" customFormat="1" ht="16.5" customHeight="1" spans="1:5">
      <c r="A350" s="42">
        <v>2130108</v>
      </c>
      <c r="B350" s="201" t="s">
        <v>455</v>
      </c>
      <c r="C350" s="44">
        <v>142</v>
      </c>
      <c r="D350" s="45">
        <v>7</v>
      </c>
      <c r="E350" s="45">
        <v>135</v>
      </c>
    </row>
    <row r="351" s="29" customFormat="1" ht="16.5" customHeight="1" spans="1:5">
      <c r="A351" s="42">
        <v>2130109</v>
      </c>
      <c r="B351" s="201" t="s">
        <v>456</v>
      </c>
      <c r="C351" s="44">
        <v>7</v>
      </c>
      <c r="D351" s="45">
        <v>7</v>
      </c>
      <c r="E351" s="45">
        <v>0</v>
      </c>
    </row>
    <row r="352" s="29" customFormat="1" ht="16.5" customHeight="1" spans="1:5">
      <c r="A352" s="42">
        <v>2130110</v>
      </c>
      <c r="B352" s="201" t="s">
        <v>457</v>
      </c>
      <c r="C352" s="44">
        <v>20</v>
      </c>
      <c r="D352" s="45">
        <v>20</v>
      </c>
      <c r="E352" s="45">
        <v>0</v>
      </c>
    </row>
    <row r="353" s="29" customFormat="1" ht="16.5" customHeight="1" spans="1:5">
      <c r="A353" s="42">
        <v>2130112</v>
      </c>
      <c r="B353" s="201" t="s">
        <v>458</v>
      </c>
      <c r="C353" s="44">
        <v>67</v>
      </c>
      <c r="D353" s="45">
        <v>0</v>
      </c>
      <c r="E353" s="45">
        <v>67</v>
      </c>
    </row>
    <row r="354" s="29" customFormat="1" ht="16.5" customHeight="1" spans="1:5">
      <c r="A354" s="42">
        <v>2130114</v>
      </c>
      <c r="B354" s="201" t="s">
        <v>459</v>
      </c>
      <c r="C354" s="44">
        <v>0</v>
      </c>
      <c r="D354" s="45">
        <v>0</v>
      </c>
      <c r="E354" s="45">
        <v>0</v>
      </c>
    </row>
    <row r="355" s="29" customFormat="1" ht="16.5" customHeight="1" spans="1:5">
      <c r="A355" s="42">
        <v>2130122</v>
      </c>
      <c r="B355" s="201" t="s">
        <v>460</v>
      </c>
      <c r="C355" s="44">
        <v>0</v>
      </c>
      <c r="D355" s="45">
        <v>0</v>
      </c>
      <c r="E355" s="45">
        <v>0</v>
      </c>
    </row>
    <row r="356" s="29" customFormat="1" ht="16.5" customHeight="1" spans="1:5">
      <c r="A356" s="42">
        <v>2130124</v>
      </c>
      <c r="B356" s="201" t="s">
        <v>461</v>
      </c>
      <c r="C356" s="44">
        <v>0</v>
      </c>
      <c r="D356" s="45">
        <v>0</v>
      </c>
      <c r="E356" s="45">
        <v>0</v>
      </c>
    </row>
    <row r="357" s="29" customFormat="1" ht="16.5" customHeight="1" spans="1:5">
      <c r="A357" s="42">
        <v>2130126</v>
      </c>
      <c r="B357" s="201" t="s">
        <v>462</v>
      </c>
      <c r="C357" s="44">
        <v>165</v>
      </c>
      <c r="D357" s="45">
        <v>0</v>
      </c>
      <c r="E357" s="45">
        <v>165</v>
      </c>
    </row>
    <row r="358" s="29" customFormat="1" ht="16.5" customHeight="1" spans="1:5">
      <c r="A358" s="42">
        <v>2130152</v>
      </c>
      <c r="B358" s="201" t="s">
        <v>463</v>
      </c>
      <c r="C358" s="44">
        <v>61</v>
      </c>
      <c r="D358" s="45">
        <v>0</v>
      </c>
      <c r="E358" s="45">
        <v>61</v>
      </c>
    </row>
    <row r="359" s="29" customFormat="1" ht="16.5" customHeight="1" spans="1:5">
      <c r="A359" s="42">
        <v>2130199</v>
      </c>
      <c r="B359" s="201" t="s">
        <v>464</v>
      </c>
      <c r="C359" s="44">
        <v>30</v>
      </c>
      <c r="D359" s="45">
        <v>30</v>
      </c>
      <c r="E359" s="45">
        <v>0</v>
      </c>
    </row>
    <row r="360" s="29" customFormat="1" ht="18" customHeight="1" spans="1:5">
      <c r="A360" s="42">
        <v>21302</v>
      </c>
      <c r="B360" s="201" t="s">
        <v>465</v>
      </c>
      <c r="C360" s="44">
        <f>SUM(C361:C369)</f>
        <v>1630.69</v>
      </c>
      <c r="D360" s="45">
        <f>SUM(D361:D369)</f>
        <v>1216.19</v>
      </c>
      <c r="E360" s="45">
        <f>SUM(E361:E369)</f>
        <v>414.5</v>
      </c>
    </row>
    <row r="361" s="29" customFormat="1" ht="18" customHeight="1" spans="1:5">
      <c r="A361" s="42">
        <v>2130201</v>
      </c>
      <c r="B361" s="201" t="s">
        <v>180</v>
      </c>
      <c r="C361" s="44">
        <v>312.61</v>
      </c>
      <c r="D361" s="45">
        <v>289.61</v>
      </c>
      <c r="E361" s="45">
        <v>23</v>
      </c>
    </row>
    <row r="362" s="29" customFormat="1" ht="18" customHeight="1" spans="1:5">
      <c r="A362" s="42">
        <v>2130202</v>
      </c>
      <c r="B362" s="201" t="s">
        <v>181</v>
      </c>
      <c r="C362" s="44">
        <v>29.3</v>
      </c>
      <c r="D362" s="45">
        <v>29.3</v>
      </c>
      <c r="E362" s="45">
        <v>0</v>
      </c>
    </row>
    <row r="363" s="29" customFormat="1" ht="18" customHeight="1" spans="1:5">
      <c r="A363" s="42">
        <v>2130205</v>
      </c>
      <c r="B363" s="201" t="s">
        <v>466</v>
      </c>
      <c r="C363" s="44">
        <v>60.69</v>
      </c>
      <c r="D363" s="45">
        <v>33.19</v>
      </c>
      <c r="E363" s="45">
        <v>27.5</v>
      </c>
    </row>
    <row r="364" s="29" customFormat="1" ht="18" customHeight="1" spans="1:5">
      <c r="A364" s="42">
        <v>2130206</v>
      </c>
      <c r="B364" s="201" t="s">
        <v>467</v>
      </c>
      <c r="C364" s="44">
        <v>29.72</v>
      </c>
      <c r="D364" s="45">
        <v>29.72</v>
      </c>
      <c r="E364" s="45">
        <v>0</v>
      </c>
    </row>
    <row r="365" s="29" customFormat="1" ht="18" customHeight="1" spans="1:5">
      <c r="A365" s="42">
        <v>2130207</v>
      </c>
      <c r="B365" s="201" t="s">
        <v>468</v>
      </c>
      <c r="C365" s="44">
        <v>924.37</v>
      </c>
      <c r="D365" s="45">
        <v>804.37</v>
      </c>
      <c r="E365" s="45">
        <v>120</v>
      </c>
    </row>
    <row r="366" s="29" customFormat="1" ht="18" customHeight="1" spans="1:5">
      <c r="A366" s="42">
        <v>2130213</v>
      </c>
      <c r="B366" s="201" t="s">
        <v>469</v>
      </c>
      <c r="C366" s="44">
        <v>224</v>
      </c>
      <c r="D366" s="45">
        <v>0</v>
      </c>
      <c r="E366" s="45">
        <v>224</v>
      </c>
    </row>
    <row r="367" s="29" customFormat="1" ht="18" customHeight="1" spans="1:5">
      <c r="A367" s="42">
        <v>2130234</v>
      </c>
      <c r="B367" s="201" t="s">
        <v>470</v>
      </c>
      <c r="C367" s="44">
        <v>15</v>
      </c>
      <c r="D367" s="45">
        <v>15</v>
      </c>
      <c r="E367" s="45">
        <v>0</v>
      </c>
    </row>
    <row r="368" s="29" customFormat="1" ht="18" customHeight="1" spans="1:5">
      <c r="A368" s="42">
        <v>2130236</v>
      </c>
      <c r="B368" s="201" t="s">
        <v>471</v>
      </c>
      <c r="C368" s="44">
        <v>35</v>
      </c>
      <c r="D368" s="45">
        <v>15</v>
      </c>
      <c r="E368" s="45">
        <v>20</v>
      </c>
    </row>
    <row r="369" s="29" customFormat="1" ht="18" customHeight="1" spans="1:5">
      <c r="A369" s="42">
        <v>2130299</v>
      </c>
      <c r="B369" s="201" t="s">
        <v>472</v>
      </c>
      <c r="C369" s="44">
        <v>0</v>
      </c>
      <c r="D369" s="45">
        <v>0</v>
      </c>
      <c r="E369" s="45">
        <v>0</v>
      </c>
    </row>
    <row r="370" s="29" customFormat="1" ht="18" customHeight="1" spans="1:5">
      <c r="A370" s="42">
        <v>21303</v>
      </c>
      <c r="B370" s="201" t="s">
        <v>473</v>
      </c>
      <c r="C370" s="44">
        <f>SUM(C371:C385)</f>
        <v>10177.62</v>
      </c>
      <c r="D370" s="45">
        <f>SUM(D371:D385)</f>
        <v>2711.9</v>
      </c>
      <c r="E370" s="45">
        <f>SUM(E371:E385)</f>
        <v>7465.72</v>
      </c>
    </row>
    <row r="371" s="29" customFormat="1" ht="18" customHeight="1" spans="1:5">
      <c r="A371" s="42">
        <v>2130301</v>
      </c>
      <c r="B371" s="201" t="s">
        <v>180</v>
      </c>
      <c r="C371" s="44">
        <v>264.76</v>
      </c>
      <c r="D371" s="45">
        <v>264.76</v>
      </c>
      <c r="E371" s="45">
        <v>0</v>
      </c>
    </row>
    <row r="372" s="29" customFormat="1" ht="18" customHeight="1" spans="1:5">
      <c r="A372" s="42">
        <v>2130302</v>
      </c>
      <c r="B372" s="201" t="s">
        <v>181</v>
      </c>
      <c r="C372" s="44">
        <v>12</v>
      </c>
      <c r="D372" s="45">
        <v>5</v>
      </c>
      <c r="E372" s="45">
        <v>7</v>
      </c>
    </row>
    <row r="373" s="29" customFormat="1" ht="18" customHeight="1" spans="1:5">
      <c r="A373" s="42">
        <v>2130304</v>
      </c>
      <c r="B373" s="201" t="s">
        <v>474</v>
      </c>
      <c r="C373" s="44">
        <v>303.6</v>
      </c>
      <c r="D373" s="45">
        <v>303.6</v>
      </c>
      <c r="E373" s="45">
        <v>0</v>
      </c>
    </row>
    <row r="374" s="29" customFormat="1" ht="18" customHeight="1" spans="1:5">
      <c r="A374" s="42">
        <v>2130305</v>
      </c>
      <c r="B374" s="201" t="s">
        <v>475</v>
      </c>
      <c r="C374" s="44">
        <v>4166</v>
      </c>
      <c r="D374" s="45">
        <v>0</v>
      </c>
      <c r="E374" s="45">
        <v>4166</v>
      </c>
    </row>
    <row r="375" s="29" customFormat="1" ht="18" customHeight="1" spans="1:5">
      <c r="A375" s="42">
        <v>2130306</v>
      </c>
      <c r="B375" s="201" t="s">
        <v>476</v>
      </c>
      <c r="C375" s="44">
        <v>723.95</v>
      </c>
      <c r="D375" s="45">
        <v>598.95</v>
      </c>
      <c r="E375" s="45">
        <v>125</v>
      </c>
    </row>
    <row r="376" s="29" customFormat="1" ht="18" customHeight="1" spans="1:5">
      <c r="A376" s="42">
        <v>2130308</v>
      </c>
      <c r="B376" s="201" t="s">
        <v>477</v>
      </c>
      <c r="C376" s="44">
        <v>0</v>
      </c>
      <c r="D376" s="45">
        <v>0</v>
      </c>
      <c r="E376" s="45">
        <v>0</v>
      </c>
    </row>
    <row r="377" s="29" customFormat="1" ht="18" customHeight="1" spans="1:5">
      <c r="A377" s="42">
        <v>2130309</v>
      </c>
      <c r="B377" s="201" t="s">
        <v>478</v>
      </c>
      <c r="C377" s="44">
        <v>50.11</v>
      </c>
      <c r="D377" s="45">
        <v>50.11</v>
      </c>
      <c r="E377" s="45">
        <v>0</v>
      </c>
    </row>
    <row r="378" s="29" customFormat="1" ht="18" customHeight="1" spans="1:5">
      <c r="A378" s="42">
        <v>2130311</v>
      </c>
      <c r="B378" s="201" t="s">
        <v>479</v>
      </c>
      <c r="C378" s="44">
        <v>996.07</v>
      </c>
      <c r="D378" s="45">
        <v>250</v>
      </c>
      <c r="E378" s="45">
        <v>746.07</v>
      </c>
    </row>
    <row r="379" s="29" customFormat="1" ht="18" customHeight="1" spans="1:5">
      <c r="A379" s="42">
        <v>2130313</v>
      </c>
      <c r="B379" s="201" t="s">
        <v>480</v>
      </c>
      <c r="C379" s="44">
        <v>25</v>
      </c>
      <c r="D379" s="45">
        <v>25</v>
      </c>
      <c r="E379" s="45">
        <v>0</v>
      </c>
    </row>
    <row r="380" s="29" customFormat="1" ht="18" customHeight="1" spans="1:5">
      <c r="A380" s="42">
        <v>2130314</v>
      </c>
      <c r="B380" s="201" t="s">
        <v>481</v>
      </c>
      <c r="C380" s="44">
        <v>250</v>
      </c>
      <c r="D380" s="45">
        <v>150</v>
      </c>
      <c r="E380" s="45">
        <v>100</v>
      </c>
    </row>
    <row r="381" s="29" customFormat="1" ht="18" customHeight="1" spans="1:5">
      <c r="A381" s="42">
        <v>2130315</v>
      </c>
      <c r="B381" s="201" t="s">
        <v>482</v>
      </c>
      <c r="C381" s="44">
        <v>269.21</v>
      </c>
      <c r="D381" s="45">
        <v>0</v>
      </c>
      <c r="E381" s="45">
        <v>269.21</v>
      </c>
    </row>
    <row r="382" s="29" customFormat="1" ht="18" customHeight="1" spans="1:5">
      <c r="A382" s="42">
        <v>2130316</v>
      </c>
      <c r="B382" s="201" t="s">
        <v>483</v>
      </c>
      <c r="C382" s="44">
        <v>1000</v>
      </c>
      <c r="D382" s="45">
        <v>1000</v>
      </c>
      <c r="E382" s="45">
        <v>0</v>
      </c>
    </row>
    <row r="383" s="29" customFormat="1" ht="18" customHeight="1" spans="1:5">
      <c r="A383" s="42">
        <v>2130317</v>
      </c>
      <c r="B383" s="201" t="s">
        <v>484</v>
      </c>
      <c r="C383" s="44">
        <v>64.48</v>
      </c>
      <c r="D383" s="45">
        <v>64.48</v>
      </c>
      <c r="E383" s="45">
        <v>0</v>
      </c>
    </row>
    <row r="384" s="29" customFormat="1" ht="18" customHeight="1" spans="1:5">
      <c r="A384" s="42">
        <v>2130321</v>
      </c>
      <c r="B384" s="201" t="s">
        <v>485</v>
      </c>
      <c r="C384" s="44">
        <v>96</v>
      </c>
      <c r="D384" s="45">
        <v>0</v>
      </c>
      <c r="E384" s="45">
        <v>96</v>
      </c>
    </row>
    <row r="385" s="29" customFormat="1" ht="18" customHeight="1" spans="1:5">
      <c r="A385" s="42">
        <v>2130399</v>
      </c>
      <c r="B385" s="201" t="s">
        <v>486</v>
      </c>
      <c r="C385" s="44">
        <v>1956.44</v>
      </c>
      <c r="D385" s="45">
        <v>0</v>
      </c>
      <c r="E385" s="45">
        <v>1956.44</v>
      </c>
    </row>
    <row r="386" s="29" customFormat="1" ht="18" customHeight="1" spans="1:5">
      <c r="A386" s="42">
        <v>21305</v>
      </c>
      <c r="B386" s="201" t="s">
        <v>487</v>
      </c>
      <c r="C386" s="44">
        <f>SUM(C387:C389)</f>
        <v>352.04</v>
      </c>
      <c r="D386" s="45">
        <f>SUM(D387:D389)</f>
        <v>183.04</v>
      </c>
      <c r="E386" s="45">
        <f>SUM(E387:E389)</f>
        <v>169</v>
      </c>
    </row>
    <row r="387" s="29" customFormat="1" ht="18" customHeight="1" spans="1:5">
      <c r="A387" s="42">
        <v>2130501</v>
      </c>
      <c r="B387" s="201" t="s">
        <v>180</v>
      </c>
      <c r="C387" s="44">
        <v>83.04</v>
      </c>
      <c r="D387" s="45">
        <v>83.04</v>
      </c>
      <c r="E387" s="45">
        <v>0</v>
      </c>
    </row>
    <row r="388" s="29" customFormat="1" ht="18" customHeight="1" spans="1:5">
      <c r="A388" s="42">
        <v>2130502</v>
      </c>
      <c r="B388" s="201" t="s">
        <v>181</v>
      </c>
      <c r="C388" s="44">
        <v>90</v>
      </c>
      <c r="D388" s="45">
        <v>90</v>
      </c>
      <c r="E388" s="45">
        <v>0</v>
      </c>
    </row>
    <row r="389" s="29" customFormat="1" ht="16.5" customHeight="1" spans="1:5">
      <c r="A389" s="42">
        <v>2130599</v>
      </c>
      <c r="B389" s="201" t="s">
        <v>488</v>
      </c>
      <c r="C389" s="44">
        <v>179</v>
      </c>
      <c r="D389" s="45">
        <v>10</v>
      </c>
      <c r="E389" s="45">
        <v>169</v>
      </c>
    </row>
    <row r="390" s="29" customFormat="1" ht="16.5" customHeight="1" spans="1:5">
      <c r="A390" s="42">
        <v>21306</v>
      </c>
      <c r="B390" s="201" t="s">
        <v>489</v>
      </c>
      <c r="C390" s="44">
        <f>C391</f>
        <v>25</v>
      </c>
      <c r="D390" s="45">
        <f>D391</f>
        <v>25</v>
      </c>
      <c r="E390" s="45">
        <f>E391</f>
        <v>0</v>
      </c>
    </row>
    <row r="391" s="29" customFormat="1" ht="16.5" customHeight="1" spans="1:5">
      <c r="A391" s="42">
        <v>2130699</v>
      </c>
      <c r="B391" s="201" t="s">
        <v>490</v>
      </c>
      <c r="C391" s="44">
        <v>25</v>
      </c>
      <c r="D391" s="45">
        <v>25</v>
      </c>
      <c r="E391" s="45">
        <v>0</v>
      </c>
    </row>
    <row r="392" s="29" customFormat="1" ht="16.5" customHeight="1" spans="1:5">
      <c r="A392" s="42">
        <v>21307</v>
      </c>
      <c r="B392" s="201" t="s">
        <v>491</v>
      </c>
      <c r="C392" s="44">
        <f>C393</f>
        <v>25</v>
      </c>
      <c r="D392" s="45">
        <f>D393</f>
        <v>25</v>
      </c>
      <c r="E392" s="45">
        <f>E393</f>
        <v>0</v>
      </c>
    </row>
    <row r="393" s="29" customFormat="1" ht="16.5" customHeight="1" spans="1:5">
      <c r="A393" s="42">
        <v>2130799</v>
      </c>
      <c r="B393" s="201" t="s">
        <v>492</v>
      </c>
      <c r="C393" s="44">
        <v>25</v>
      </c>
      <c r="D393" s="45">
        <v>25</v>
      </c>
      <c r="E393" s="45">
        <v>0</v>
      </c>
    </row>
    <row r="394" s="29" customFormat="1" ht="16.5" customHeight="1" spans="1:5">
      <c r="A394" s="42">
        <v>21308</v>
      </c>
      <c r="B394" s="201" t="s">
        <v>493</v>
      </c>
      <c r="C394" s="44">
        <f>C395</f>
        <v>460</v>
      </c>
      <c r="D394" s="45">
        <f>D395</f>
        <v>0</v>
      </c>
      <c r="E394" s="45">
        <f>E395</f>
        <v>460</v>
      </c>
    </row>
    <row r="395" s="29" customFormat="1" ht="16.5" customHeight="1" spans="1:5">
      <c r="A395" s="42">
        <v>2130804</v>
      </c>
      <c r="B395" s="201" t="s">
        <v>494</v>
      </c>
      <c r="C395" s="44">
        <v>460</v>
      </c>
      <c r="D395" s="45">
        <v>0</v>
      </c>
      <c r="E395" s="45">
        <v>460</v>
      </c>
    </row>
    <row r="396" s="29" customFormat="1" ht="16.5" customHeight="1" spans="1:5">
      <c r="A396" s="42">
        <v>21399</v>
      </c>
      <c r="B396" s="201" t="s">
        <v>495</v>
      </c>
      <c r="C396" s="44">
        <f>C397</f>
        <v>500</v>
      </c>
      <c r="D396" s="45">
        <f>D397</f>
        <v>500</v>
      </c>
      <c r="E396" s="45">
        <f>E397</f>
        <v>0</v>
      </c>
    </row>
    <row r="397" s="29" customFormat="1" ht="16.5" customHeight="1" spans="1:5">
      <c r="A397" s="42">
        <v>2139999</v>
      </c>
      <c r="B397" s="201" t="s">
        <v>496</v>
      </c>
      <c r="C397" s="44">
        <v>500</v>
      </c>
      <c r="D397" s="45">
        <v>500</v>
      </c>
      <c r="E397" s="45">
        <v>0</v>
      </c>
    </row>
    <row r="398" s="29" customFormat="1" ht="16.5" customHeight="1" spans="1:5">
      <c r="A398" s="42">
        <v>214</v>
      </c>
      <c r="B398" s="202" t="s">
        <v>497</v>
      </c>
      <c r="C398" s="44">
        <f>C399+C406+C409</f>
        <v>31712.43</v>
      </c>
      <c r="D398" s="45">
        <f>D399+D406+D409</f>
        <v>3899.57</v>
      </c>
      <c r="E398" s="45">
        <f>E399+E406+E409</f>
        <v>27812.86</v>
      </c>
    </row>
    <row r="399" s="29" customFormat="1" ht="16.5" customHeight="1" spans="1:5">
      <c r="A399" s="42">
        <v>21401</v>
      </c>
      <c r="B399" s="201" t="s">
        <v>498</v>
      </c>
      <c r="C399" s="44">
        <f>SUM(C400:C405)</f>
        <v>29593.43</v>
      </c>
      <c r="D399" s="45">
        <f>SUM(D400:D405)</f>
        <v>3892.57</v>
      </c>
      <c r="E399" s="45">
        <f>SUM(E400:E405)</f>
        <v>25700.86</v>
      </c>
    </row>
    <row r="400" s="29" customFormat="1" ht="16.5" customHeight="1" spans="1:5">
      <c r="A400" s="42">
        <v>2140101</v>
      </c>
      <c r="B400" s="201" t="s">
        <v>180</v>
      </c>
      <c r="C400" s="44">
        <v>2571.5</v>
      </c>
      <c r="D400" s="45">
        <v>1215.5</v>
      </c>
      <c r="E400" s="45">
        <v>1356</v>
      </c>
    </row>
    <row r="401" s="29" customFormat="1" ht="16.5" customHeight="1" spans="1:5">
      <c r="A401" s="42">
        <v>2140102</v>
      </c>
      <c r="B401" s="201" t="s">
        <v>181</v>
      </c>
      <c r="C401" s="44">
        <v>0</v>
      </c>
      <c r="D401" s="45">
        <v>0</v>
      </c>
      <c r="E401" s="45">
        <v>0</v>
      </c>
    </row>
    <row r="402" s="29" customFormat="1" ht="16.5" customHeight="1" spans="1:5">
      <c r="A402" s="42">
        <v>2140104</v>
      </c>
      <c r="B402" s="201" t="s">
        <v>499</v>
      </c>
      <c r="C402" s="44">
        <v>23449</v>
      </c>
      <c r="D402" s="45">
        <v>0</v>
      </c>
      <c r="E402" s="45">
        <v>23449</v>
      </c>
    </row>
    <row r="403" s="29" customFormat="1" ht="16.5" customHeight="1" spans="1:5">
      <c r="A403" s="42">
        <v>2140106</v>
      </c>
      <c r="B403" s="201" t="s">
        <v>500</v>
      </c>
      <c r="C403" s="44">
        <v>585</v>
      </c>
      <c r="D403" s="45">
        <v>0</v>
      </c>
      <c r="E403" s="45">
        <v>585</v>
      </c>
    </row>
    <row r="404" s="29" customFormat="1" ht="16.5" customHeight="1" spans="1:5">
      <c r="A404" s="42">
        <v>2140112</v>
      </c>
      <c r="B404" s="201" t="s">
        <v>501</v>
      </c>
      <c r="C404" s="44">
        <v>2835.35</v>
      </c>
      <c r="D404" s="45">
        <v>2617.34</v>
      </c>
      <c r="E404" s="45">
        <v>218.01</v>
      </c>
    </row>
    <row r="405" s="29" customFormat="1" ht="16.5" customHeight="1" spans="1:5">
      <c r="A405" s="42">
        <v>2140136</v>
      </c>
      <c r="B405" s="201" t="s">
        <v>502</v>
      </c>
      <c r="C405" s="44">
        <v>152.58</v>
      </c>
      <c r="D405" s="45">
        <v>59.73</v>
      </c>
      <c r="E405" s="45">
        <v>92.85</v>
      </c>
    </row>
    <row r="406" s="29" customFormat="1" ht="16.5" customHeight="1" spans="1:5">
      <c r="A406" s="42">
        <v>21404</v>
      </c>
      <c r="B406" s="201" t="s">
        <v>503</v>
      </c>
      <c r="C406" s="44">
        <f>SUM(C407:C408)</f>
        <v>2112</v>
      </c>
      <c r="D406" s="45">
        <f>SUM(D407:D408)</f>
        <v>0</v>
      </c>
      <c r="E406" s="45">
        <f>SUM(E407:E408)</f>
        <v>2112</v>
      </c>
    </row>
    <row r="407" s="29" customFormat="1" ht="16.5" customHeight="1" spans="1:5">
      <c r="A407" s="42">
        <v>2140401</v>
      </c>
      <c r="B407" s="201" t="s">
        <v>504</v>
      </c>
      <c r="C407" s="44">
        <v>1400</v>
      </c>
      <c r="D407" s="45">
        <v>0</v>
      </c>
      <c r="E407" s="45">
        <v>1400</v>
      </c>
    </row>
    <row r="408" s="29" customFormat="1" ht="16.5" customHeight="1" spans="1:5">
      <c r="A408" s="42">
        <v>2140403</v>
      </c>
      <c r="B408" s="201" t="s">
        <v>505</v>
      </c>
      <c r="C408" s="44">
        <v>712</v>
      </c>
      <c r="D408" s="45">
        <v>0</v>
      </c>
      <c r="E408" s="45">
        <v>712</v>
      </c>
    </row>
    <row r="409" s="29" customFormat="1" ht="16.5" customHeight="1" spans="1:5">
      <c r="A409" s="42">
        <v>21405</v>
      </c>
      <c r="B409" s="201" t="s">
        <v>506</v>
      </c>
      <c r="C409" s="44">
        <f>C410</f>
        <v>7</v>
      </c>
      <c r="D409" s="45">
        <f>D410</f>
        <v>7</v>
      </c>
      <c r="E409" s="45">
        <f>E410</f>
        <v>0</v>
      </c>
    </row>
    <row r="410" s="29" customFormat="1" ht="16.5" customHeight="1" spans="1:5">
      <c r="A410" s="42">
        <v>2140504</v>
      </c>
      <c r="B410" s="201" t="s">
        <v>507</v>
      </c>
      <c r="C410" s="44">
        <v>7</v>
      </c>
      <c r="D410" s="45">
        <v>7</v>
      </c>
      <c r="E410" s="45">
        <v>0</v>
      </c>
    </row>
    <row r="411" s="29" customFormat="1" ht="16.5" customHeight="1" spans="1:5">
      <c r="A411" s="42">
        <v>215</v>
      </c>
      <c r="B411" s="202" t="s">
        <v>508</v>
      </c>
      <c r="C411" s="44">
        <f>C412+C416+C419</f>
        <v>8151.91</v>
      </c>
      <c r="D411" s="45">
        <f>D412+D416+D419</f>
        <v>8151.91</v>
      </c>
      <c r="E411" s="45">
        <f>E412+E416+E419</f>
        <v>0</v>
      </c>
    </row>
    <row r="412" s="29" customFormat="1" ht="16.5" customHeight="1" spans="1:5">
      <c r="A412" s="42">
        <v>21505</v>
      </c>
      <c r="B412" s="201" t="s">
        <v>509</v>
      </c>
      <c r="C412" s="44">
        <f>SUM(C413:C415)</f>
        <v>821.01</v>
      </c>
      <c r="D412" s="45">
        <f>SUM(D413:D415)</f>
        <v>821.01</v>
      </c>
      <c r="E412" s="45">
        <f>SUM(E413:E415)</f>
        <v>0</v>
      </c>
    </row>
    <row r="413" s="29" customFormat="1" ht="16.5" customHeight="1" spans="1:5">
      <c r="A413" s="42">
        <v>2150501</v>
      </c>
      <c r="B413" s="201" t="s">
        <v>180</v>
      </c>
      <c r="C413" s="44">
        <v>305.01</v>
      </c>
      <c r="D413" s="45">
        <v>305.01</v>
      </c>
      <c r="E413" s="45">
        <v>0</v>
      </c>
    </row>
    <row r="414" s="29" customFormat="1" ht="16.5" customHeight="1" spans="1:5">
      <c r="A414" s="42">
        <v>2150502</v>
      </c>
      <c r="B414" s="201" t="s">
        <v>181</v>
      </c>
      <c r="C414" s="44">
        <v>16</v>
      </c>
      <c r="D414" s="45">
        <v>16</v>
      </c>
      <c r="E414" s="45">
        <v>0</v>
      </c>
    </row>
    <row r="415" s="29" customFormat="1" ht="16.5" customHeight="1" spans="1:5">
      <c r="A415" s="42">
        <v>2150599</v>
      </c>
      <c r="B415" s="201" t="s">
        <v>510</v>
      </c>
      <c r="C415" s="44">
        <v>500</v>
      </c>
      <c r="D415" s="45">
        <v>500</v>
      </c>
      <c r="E415" s="45">
        <v>0</v>
      </c>
    </row>
    <row r="416" s="29" customFormat="1" ht="16.5" customHeight="1" spans="1:5">
      <c r="A416" s="42">
        <v>21507</v>
      </c>
      <c r="B416" s="201" t="s">
        <v>511</v>
      </c>
      <c r="C416" s="44">
        <f>SUM(C417:C418)</f>
        <v>133.9</v>
      </c>
      <c r="D416" s="45">
        <f>SUM(D417:D418)</f>
        <v>133.9</v>
      </c>
      <c r="E416" s="45">
        <f>SUM(E417:E418)</f>
        <v>0</v>
      </c>
    </row>
    <row r="417" s="29" customFormat="1" ht="16.5" customHeight="1" spans="1:5">
      <c r="A417" s="42">
        <v>2150701</v>
      </c>
      <c r="B417" s="201" t="s">
        <v>180</v>
      </c>
      <c r="C417" s="44">
        <v>123.9</v>
      </c>
      <c r="D417" s="45">
        <v>123.9</v>
      </c>
      <c r="E417" s="45">
        <v>0</v>
      </c>
    </row>
    <row r="418" s="29" customFormat="1" ht="16.5" customHeight="1" spans="1:5">
      <c r="A418" s="42">
        <v>2150702</v>
      </c>
      <c r="B418" s="201" t="s">
        <v>181</v>
      </c>
      <c r="C418" s="44">
        <v>10</v>
      </c>
      <c r="D418" s="45">
        <v>10</v>
      </c>
      <c r="E418" s="45">
        <v>0</v>
      </c>
    </row>
    <row r="419" s="29" customFormat="1" ht="16.5" customHeight="1" spans="1:5">
      <c r="A419" s="42">
        <v>21508</v>
      </c>
      <c r="B419" s="201" t="s">
        <v>512</v>
      </c>
      <c r="C419" s="44">
        <f>SUM(C420:C421)</f>
        <v>7197</v>
      </c>
      <c r="D419" s="45">
        <f>SUM(D420:D421)</f>
        <v>7197</v>
      </c>
      <c r="E419" s="45">
        <f>SUM(E420:E421)</f>
        <v>0</v>
      </c>
    </row>
    <row r="420" s="29" customFormat="1" ht="16.5" customHeight="1" spans="1:5">
      <c r="A420" s="42">
        <v>2150802</v>
      </c>
      <c r="B420" s="201" t="s">
        <v>181</v>
      </c>
      <c r="C420" s="44">
        <v>37</v>
      </c>
      <c r="D420" s="45">
        <v>37</v>
      </c>
      <c r="E420" s="45">
        <v>0</v>
      </c>
    </row>
    <row r="421" s="29" customFormat="1" ht="16.5" customHeight="1" spans="1:5">
      <c r="A421" s="42">
        <v>2150805</v>
      </c>
      <c r="B421" s="201" t="s">
        <v>513</v>
      </c>
      <c r="C421" s="44">
        <v>7160</v>
      </c>
      <c r="D421" s="45">
        <v>7160</v>
      </c>
      <c r="E421" s="45">
        <v>0</v>
      </c>
    </row>
    <row r="422" s="29" customFormat="1" ht="16.5" customHeight="1" spans="1:5">
      <c r="A422" s="42">
        <v>216</v>
      </c>
      <c r="B422" s="202" t="s">
        <v>514</v>
      </c>
      <c r="C422" s="44">
        <f>C423+C427</f>
        <v>1509.07</v>
      </c>
      <c r="D422" s="45">
        <f>D423+D427</f>
        <v>1359.07</v>
      </c>
      <c r="E422" s="45">
        <f>E423+E427</f>
        <v>150</v>
      </c>
    </row>
    <row r="423" s="29" customFormat="1" ht="16.5" customHeight="1" spans="1:5">
      <c r="A423" s="42">
        <v>21602</v>
      </c>
      <c r="B423" s="201" t="s">
        <v>515</v>
      </c>
      <c r="C423" s="44">
        <f>SUM(C424:C426)</f>
        <v>419.07</v>
      </c>
      <c r="D423" s="45">
        <f>SUM(D424:D426)</f>
        <v>419.07</v>
      </c>
      <c r="E423" s="45">
        <f>SUM(E424:E426)</f>
        <v>0</v>
      </c>
    </row>
    <row r="424" s="29" customFormat="1" ht="16.5" customHeight="1" spans="1:5">
      <c r="A424" s="42">
        <v>2160201</v>
      </c>
      <c r="B424" s="201" t="s">
        <v>180</v>
      </c>
      <c r="C424" s="44">
        <v>345.8</v>
      </c>
      <c r="D424" s="45">
        <v>345.8</v>
      </c>
      <c r="E424" s="45">
        <v>0</v>
      </c>
    </row>
    <row r="425" s="29" customFormat="1" ht="16.5" customHeight="1" spans="1:5">
      <c r="A425" s="42">
        <v>2160202</v>
      </c>
      <c r="B425" s="201" t="s">
        <v>181</v>
      </c>
      <c r="C425" s="44">
        <v>22</v>
      </c>
      <c r="D425" s="45">
        <v>22</v>
      </c>
      <c r="E425" s="45">
        <v>0</v>
      </c>
    </row>
    <row r="426" s="29" customFormat="1" ht="16.5" customHeight="1" spans="1:5">
      <c r="A426" s="42">
        <v>2160217</v>
      </c>
      <c r="B426" s="201" t="s">
        <v>516</v>
      </c>
      <c r="C426" s="44">
        <v>51.27</v>
      </c>
      <c r="D426" s="45">
        <v>51.27</v>
      </c>
      <c r="E426" s="45">
        <v>0</v>
      </c>
    </row>
    <row r="427" s="29" customFormat="1" ht="16.5" customHeight="1" spans="1:5">
      <c r="A427" s="42">
        <v>21699</v>
      </c>
      <c r="B427" s="201" t="s">
        <v>517</v>
      </c>
      <c r="C427" s="44">
        <f>C428</f>
        <v>1090</v>
      </c>
      <c r="D427" s="45">
        <f>D428</f>
        <v>940</v>
      </c>
      <c r="E427" s="45">
        <f>E428</f>
        <v>150</v>
      </c>
    </row>
    <row r="428" s="29" customFormat="1" ht="16.5" customHeight="1" spans="1:5">
      <c r="A428" s="42">
        <v>2169999</v>
      </c>
      <c r="B428" s="201" t="s">
        <v>518</v>
      </c>
      <c r="C428" s="44">
        <v>1090</v>
      </c>
      <c r="D428" s="45">
        <v>940</v>
      </c>
      <c r="E428" s="45">
        <v>150</v>
      </c>
    </row>
    <row r="429" s="29" customFormat="1" ht="16.5" customHeight="1" spans="1:5">
      <c r="A429" s="42">
        <v>219</v>
      </c>
      <c r="B429" s="202" t="s">
        <v>519</v>
      </c>
      <c r="C429" s="44">
        <f t="shared" ref="C429:E430" si="0">C430</f>
        <v>140</v>
      </c>
      <c r="D429" s="45">
        <f t="shared" si="0"/>
        <v>140</v>
      </c>
      <c r="E429" s="45">
        <f t="shared" si="0"/>
        <v>0</v>
      </c>
    </row>
    <row r="430" s="29" customFormat="1" ht="16.5" customHeight="1" spans="1:5">
      <c r="A430" s="42">
        <v>21901</v>
      </c>
      <c r="B430" s="201" t="s">
        <v>520</v>
      </c>
      <c r="C430" s="44">
        <f t="shared" si="0"/>
        <v>140</v>
      </c>
      <c r="D430" s="45">
        <f t="shared" si="0"/>
        <v>140</v>
      </c>
      <c r="E430" s="45">
        <f t="shared" si="0"/>
        <v>0</v>
      </c>
    </row>
    <row r="431" s="29" customFormat="1" ht="16.5" customHeight="1" spans="1:5">
      <c r="A431" s="42">
        <v>21901</v>
      </c>
      <c r="B431" s="201" t="s">
        <v>521</v>
      </c>
      <c r="C431" s="44">
        <v>140</v>
      </c>
      <c r="D431" s="45">
        <v>140</v>
      </c>
      <c r="E431" s="45">
        <v>0</v>
      </c>
    </row>
    <row r="432" s="29" customFormat="1" ht="16.5" customHeight="1" spans="1:5">
      <c r="A432" s="42">
        <v>220</v>
      </c>
      <c r="B432" s="202" t="s">
        <v>522</v>
      </c>
      <c r="C432" s="44">
        <f>C433+C445+C447</f>
        <v>2066.39</v>
      </c>
      <c r="D432" s="45">
        <f>D433+D445+D447</f>
        <v>1753.39</v>
      </c>
      <c r="E432" s="45">
        <f>E433+E445+E447</f>
        <v>313</v>
      </c>
    </row>
    <row r="433" s="29" customFormat="1" ht="16.5" customHeight="1" spans="1:5">
      <c r="A433" s="42">
        <v>22001</v>
      </c>
      <c r="B433" s="201" t="s">
        <v>523</v>
      </c>
      <c r="C433" s="44">
        <f>SUM(C434:C444)</f>
        <v>1861.39</v>
      </c>
      <c r="D433" s="45">
        <f>SUM(D434:D444)</f>
        <v>1568.39</v>
      </c>
      <c r="E433" s="45">
        <f>SUM(E434:E444)</f>
        <v>293</v>
      </c>
    </row>
    <row r="434" s="29" customFormat="1" ht="16.5" customHeight="1" spans="1:5">
      <c r="A434" s="42">
        <v>2200101</v>
      </c>
      <c r="B434" s="201" t="s">
        <v>180</v>
      </c>
      <c r="C434" s="44">
        <v>235.93</v>
      </c>
      <c r="D434" s="45">
        <v>235.93</v>
      </c>
      <c r="E434" s="45">
        <v>0</v>
      </c>
    </row>
    <row r="435" s="29" customFormat="1" ht="16.5" customHeight="1" spans="1:5">
      <c r="A435" s="42">
        <v>2200104</v>
      </c>
      <c r="B435" s="201" t="s">
        <v>524</v>
      </c>
      <c r="C435" s="44">
        <v>657.55</v>
      </c>
      <c r="D435" s="45">
        <v>566.55</v>
      </c>
      <c r="E435" s="45">
        <v>91</v>
      </c>
    </row>
    <row r="436" s="29" customFormat="1" ht="16.5" customHeight="1" spans="1:5">
      <c r="A436" s="42">
        <v>2200105</v>
      </c>
      <c r="B436" s="201" t="s">
        <v>525</v>
      </c>
      <c r="C436" s="44">
        <v>0</v>
      </c>
      <c r="D436" s="45">
        <v>0</v>
      </c>
      <c r="E436" s="45">
        <v>0</v>
      </c>
    </row>
    <row r="437" s="29" customFormat="1" ht="16.5" customHeight="1" spans="1:5">
      <c r="A437" s="42">
        <v>2200106</v>
      </c>
      <c r="B437" s="201" t="s">
        <v>526</v>
      </c>
      <c r="C437" s="44">
        <v>30</v>
      </c>
      <c r="D437" s="45">
        <v>15</v>
      </c>
      <c r="E437" s="45">
        <v>15</v>
      </c>
    </row>
    <row r="438" s="29" customFormat="1" ht="17.25" customHeight="1" spans="1:5">
      <c r="A438" s="42">
        <v>2200108</v>
      </c>
      <c r="B438" s="201" t="s">
        <v>527</v>
      </c>
      <c r="C438" s="44">
        <v>31</v>
      </c>
      <c r="D438" s="45">
        <v>10</v>
      </c>
      <c r="E438" s="45">
        <v>21</v>
      </c>
    </row>
    <row r="439" s="29" customFormat="1" ht="17.25" customHeight="1" spans="1:5">
      <c r="A439" s="42">
        <v>2200110</v>
      </c>
      <c r="B439" s="201" t="s">
        <v>528</v>
      </c>
      <c r="C439" s="44">
        <v>0</v>
      </c>
      <c r="D439" s="45">
        <v>0</v>
      </c>
      <c r="E439" s="45">
        <v>0</v>
      </c>
    </row>
    <row r="440" s="29" customFormat="1" ht="17.25" customHeight="1" spans="1:5">
      <c r="A440" s="42">
        <v>2200112</v>
      </c>
      <c r="B440" s="201" t="s">
        <v>529</v>
      </c>
      <c r="C440" s="44">
        <v>127.81</v>
      </c>
      <c r="D440" s="45">
        <v>127.81</v>
      </c>
      <c r="E440" s="45">
        <v>0</v>
      </c>
    </row>
    <row r="441" s="29" customFormat="1" ht="17.25" customHeight="1" spans="1:5">
      <c r="A441" s="42">
        <v>2200113</v>
      </c>
      <c r="B441" s="201" t="s">
        <v>530</v>
      </c>
      <c r="C441" s="44">
        <v>0</v>
      </c>
      <c r="D441" s="45">
        <v>0</v>
      </c>
      <c r="E441" s="45">
        <v>0</v>
      </c>
    </row>
    <row r="442" s="29" customFormat="1" ht="17.25" customHeight="1" spans="1:5">
      <c r="A442" s="42">
        <v>2200114</v>
      </c>
      <c r="B442" s="201" t="s">
        <v>531</v>
      </c>
      <c r="C442" s="44">
        <v>0</v>
      </c>
      <c r="D442" s="45">
        <v>0</v>
      </c>
      <c r="E442" s="45">
        <v>0</v>
      </c>
    </row>
    <row r="443" s="29" customFormat="1" ht="17.25" customHeight="1" spans="1:5">
      <c r="A443" s="42">
        <v>2200150</v>
      </c>
      <c r="B443" s="201" t="s">
        <v>196</v>
      </c>
      <c r="C443" s="44">
        <v>613.1</v>
      </c>
      <c r="D443" s="45">
        <v>613.1</v>
      </c>
      <c r="E443" s="45">
        <v>0</v>
      </c>
    </row>
    <row r="444" s="29" customFormat="1" ht="17.25" customHeight="1" spans="1:5">
      <c r="A444" s="42">
        <v>2200199</v>
      </c>
      <c r="B444" s="201" t="s">
        <v>532</v>
      </c>
      <c r="C444" s="44">
        <v>166</v>
      </c>
      <c r="D444" s="45">
        <v>0</v>
      </c>
      <c r="E444" s="45">
        <v>166</v>
      </c>
    </row>
    <row r="445" s="29" customFormat="1" ht="17.25" customHeight="1" spans="1:5">
      <c r="A445" s="42">
        <v>22003</v>
      </c>
      <c r="B445" s="201" t="s">
        <v>533</v>
      </c>
      <c r="C445" s="44">
        <f>C446</f>
        <v>0</v>
      </c>
      <c r="D445" s="45">
        <f>D446</f>
        <v>0</v>
      </c>
      <c r="E445" s="45">
        <f>E446</f>
        <v>0</v>
      </c>
    </row>
    <row r="446" s="29" customFormat="1" ht="17.25" customHeight="1" spans="1:5">
      <c r="A446" s="42">
        <v>2200350</v>
      </c>
      <c r="B446" s="201" t="s">
        <v>196</v>
      </c>
      <c r="C446" s="44">
        <v>0</v>
      </c>
      <c r="D446" s="45">
        <v>0</v>
      </c>
      <c r="E446" s="45">
        <v>0</v>
      </c>
    </row>
    <row r="447" s="29" customFormat="1" ht="17.25" customHeight="1" spans="1:5">
      <c r="A447" s="42">
        <v>22005</v>
      </c>
      <c r="B447" s="201" t="s">
        <v>534</v>
      </c>
      <c r="C447" s="44">
        <f>SUM(C448:C450)</f>
        <v>205</v>
      </c>
      <c r="D447" s="45">
        <f>SUM(D448:D450)</f>
        <v>185</v>
      </c>
      <c r="E447" s="45">
        <f>SUM(E448:E450)</f>
        <v>20</v>
      </c>
    </row>
    <row r="448" s="29" customFormat="1" ht="17.25" customHeight="1" spans="1:5">
      <c r="A448" s="42">
        <v>2200501</v>
      </c>
      <c r="B448" s="201" t="s">
        <v>180</v>
      </c>
      <c r="C448" s="44">
        <v>20</v>
      </c>
      <c r="D448" s="45">
        <v>0</v>
      </c>
      <c r="E448" s="45">
        <v>20</v>
      </c>
    </row>
    <row r="449" s="29" customFormat="1" ht="17.25" customHeight="1" spans="1:5">
      <c r="A449" s="42">
        <v>2200509</v>
      </c>
      <c r="B449" s="201" t="s">
        <v>535</v>
      </c>
      <c r="C449" s="44">
        <v>105</v>
      </c>
      <c r="D449" s="45">
        <v>105</v>
      </c>
      <c r="E449" s="45">
        <v>0</v>
      </c>
    </row>
    <row r="450" s="29" customFormat="1" ht="17.25" customHeight="1" spans="1:5">
      <c r="A450" s="42">
        <v>2200510</v>
      </c>
      <c r="B450" s="201" t="s">
        <v>536</v>
      </c>
      <c r="C450" s="44">
        <v>80</v>
      </c>
      <c r="D450" s="45">
        <v>80</v>
      </c>
      <c r="E450" s="45">
        <v>0</v>
      </c>
    </row>
    <row r="451" s="29" customFormat="1" ht="17.25" customHeight="1" spans="1:5">
      <c r="A451" s="42">
        <v>221</v>
      </c>
      <c r="B451" s="202" t="s">
        <v>537</v>
      </c>
      <c r="C451" s="44">
        <f>C452+C454+C458</f>
        <v>9349.73</v>
      </c>
      <c r="D451" s="45">
        <f>D452+D454+D458</f>
        <v>7169.74</v>
      </c>
      <c r="E451" s="45">
        <f>E452+E454+E458</f>
        <v>2179.99</v>
      </c>
    </row>
    <row r="452" s="29" customFormat="1" ht="17.25" customHeight="1" spans="1:5">
      <c r="A452" s="42">
        <v>22101</v>
      </c>
      <c r="B452" s="201" t="s">
        <v>538</v>
      </c>
      <c r="C452" s="44">
        <f>C453</f>
        <v>4104.76</v>
      </c>
      <c r="D452" s="45">
        <f>D453</f>
        <v>1934.76</v>
      </c>
      <c r="E452" s="45">
        <f>E453</f>
        <v>2170</v>
      </c>
    </row>
    <row r="453" s="29" customFormat="1" ht="17.25" customHeight="1" spans="1:5">
      <c r="A453" s="42">
        <v>2210199</v>
      </c>
      <c r="B453" s="201" t="s">
        <v>539</v>
      </c>
      <c r="C453" s="44">
        <v>4104.76</v>
      </c>
      <c r="D453" s="45">
        <v>1934.76</v>
      </c>
      <c r="E453" s="45">
        <v>2170</v>
      </c>
    </row>
    <row r="454" s="29" customFormat="1" ht="17.25" customHeight="1" spans="1:5">
      <c r="A454" s="42">
        <v>22102</v>
      </c>
      <c r="B454" s="201" t="s">
        <v>540</v>
      </c>
      <c r="C454" s="44">
        <f>SUM(C455:C457)</f>
        <v>4240.71</v>
      </c>
      <c r="D454" s="45">
        <f>SUM(D455:D457)</f>
        <v>4230.72</v>
      </c>
      <c r="E454" s="45">
        <f>SUM(E455:E457)</f>
        <v>9.99</v>
      </c>
    </row>
    <row r="455" s="29" customFormat="1" ht="17.25" customHeight="1" spans="1:5">
      <c r="A455" s="42">
        <v>2210201</v>
      </c>
      <c r="B455" s="201" t="s">
        <v>541</v>
      </c>
      <c r="C455" s="44">
        <v>3439.5</v>
      </c>
      <c r="D455" s="45">
        <v>3439.5</v>
      </c>
      <c r="E455" s="45">
        <v>0</v>
      </c>
    </row>
    <row r="456" s="29" customFormat="1" ht="17.25" customHeight="1" spans="1:5">
      <c r="A456" s="42">
        <v>2210202</v>
      </c>
      <c r="B456" s="201" t="s">
        <v>542</v>
      </c>
      <c r="C456" s="44">
        <v>766.68</v>
      </c>
      <c r="D456" s="45">
        <v>756.69</v>
      </c>
      <c r="E456" s="45">
        <v>9.99</v>
      </c>
    </row>
    <row r="457" s="29" customFormat="1" ht="17.25" customHeight="1" spans="1:5">
      <c r="A457" s="42">
        <v>2210203</v>
      </c>
      <c r="B457" s="201" t="s">
        <v>543</v>
      </c>
      <c r="C457" s="44">
        <v>34.53</v>
      </c>
      <c r="D457" s="45">
        <v>34.53</v>
      </c>
      <c r="E457" s="45">
        <v>0</v>
      </c>
    </row>
    <row r="458" s="29" customFormat="1" ht="17.25" customHeight="1" spans="1:5">
      <c r="A458" s="42">
        <v>22103</v>
      </c>
      <c r="B458" s="201" t="s">
        <v>544</v>
      </c>
      <c r="C458" s="44">
        <f>SUM(C459:C460)</f>
        <v>1004.26</v>
      </c>
      <c r="D458" s="45">
        <f>SUM(D459:D460)</f>
        <v>1004.26</v>
      </c>
      <c r="E458" s="45">
        <f>SUM(E459:E460)</f>
        <v>0</v>
      </c>
    </row>
    <row r="459" s="29" customFormat="1" ht="17.25" customHeight="1" spans="1:5">
      <c r="A459" s="42">
        <v>2210302</v>
      </c>
      <c r="B459" s="201" t="s">
        <v>545</v>
      </c>
      <c r="C459" s="44">
        <v>551.36</v>
      </c>
      <c r="D459" s="45">
        <v>551.36</v>
      </c>
      <c r="E459" s="45">
        <v>0</v>
      </c>
    </row>
    <row r="460" s="29" customFormat="1" ht="17.25" customHeight="1" spans="1:5">
      <c r="A460" s="42">
        <v>2210399</v>
      </c>
      <c r="B460" s="201" t="s">
        <v>546</v>
      </c>
      <c r="C460" s="44">
        <v>452.9</v>
      </c>
      <c r="D460" s="45">
        <v>452.9</v>
      </c>
      <c r="E460" s="45">
        <v>0</v>
      </c>
    </row>
    <row r="461" s="29" customFormat="1" ht="17.25" customHeight="1" spans="1:5">
      <c r="A461" s="42">
        <v>222</v>
      </c>
      <c r="B461" s="202" t="s">
        <v>547</v>
      </c>
      <c r="C461" s="44">
        <f>C462+C470</f>
        <v>2295.61</v>
      </c>
      <c r="D461" s="45">
        <f>D462+D470</f>
        <v>454.61</v>
      </c>
      <c r="E461" s="45">
        <f>E462+E470</f>
        <v>1841</v>
      </c>
    </row>
    <row r="462" s="29" customFormat="1" ht="17.25" customHeight="1" spans="1:5">
      <c r="A462" s="42">
        <v>22201</v>
      </c>
      <c r="B462" s="201" t="s">
        <v>548</v>
      </c>
      <c r="C462" s="44">
        <f>SUM(C463:C469)</f>
        <v>1890.61</v>
      </c>
      <c r="D462" s="45">
        <f>SUM(D463:D469)</f>
        <v>154.61</v>
      </c>
      <c r="E462" s="45">
        <f>SUM(E463:E469)</f>
        <v>1736</v>
      </c>
    </row>
    <row r="463" s="29" customFormat="1" ht="17.25" customHeight="1" spans="1:5">
      <c r="A463" s="42">
        <v>2220101</v>
      </c>
      <c r="B463" s="201" t="s">
        <v>180</v>
      </c>
      <c r="C463" s="44">
        <v>125.17</v>
      </c>
      <c r="D463" s="45">
        <v>125.17</v>
      </c>
      <c r="E463" s="45">
        <v>0</v>
      </c>
    </row>
    <row r="464" s="29" customFormat="1" ht="17.25" customHeight="1" spans="1:5">
      <c r="A464" s="42">
        <v>2220103</v>
      </c>
      <c r="B464" s="201" t="s">
        <v>191</v>
      </c>
      <c r="C464" s="44">
        <v>0</v>
      </c>
      <c r="D464" s="45">
        <v>0</v>
      </c>
      <c r="E464" s="45">
        <v>0</v>
      </c>
    </row>
    <row r="465" s="29" customFormat="1" ht="17.25" customHeight="1" spans="1:5">
      <c r="A465" s="42">
        <v>2220105</v>
      </c>
      <c r="B465" s="201" t="s">
        <v>549</v>
      </c>
      <c r="C465" s="44">
        <v>0</v>
      </c>
      <c r="D465" s="45">
        <v>0</v>
      </c>
      <c r="E465" s="45">
        <v>0</v>
      </c>
    </row>
    <row r="466" s="29" customFormat="1" ht="17.25" customHeight="1" spans="1:5">
      <c r="A466" s="42">
        <v>2220112</v>
      </c>
      <c r="B466" s="201" t="s">
        <v>550</v>
      </c>
      <c r="C466" s="44">
        <v>4.5</v>
      </c>
      <c r="D466" s="45">
        <v>4.5</v>
      </c>
      <c r="E466" s="45">
        <v>0</v>
      </c>
    </row>
    <row r="467" s="29" customFormat="1" ht="17.25" customHeight="1" spans="1:5">
      <c r="A467" s="42">
        <v>2220115</v>
      </c>
      <c r="B467" s="201" t="s">
        <v>551</v>
      </c>
      <c r="C467" s="44">
        <v>1081</v>
      </c>
      <c r="D467" s="45">
        <v>0</v>
      </c>
      <c r="E467" s="45">
        <v>1081</v>
      </c>
    </row>
    <row r="468" s="29" customFormat="1" ht="17.25" customHeight="1" spans="1:5">
      <c r="A468" s="42">
        <v>2220150</v>
      </c>
      <c r="B468" s="201" t="s">
        <v>196</v>
      </c>
      <c r="C468" s="44">
        <v>24.94</v>
      </c>
      <c r="D468" s="45">
        <v>24.94</v>
      </c>
      <c r="E468" s="45">
        <v>0</v>
      </c>
    </row>
    <row r="469" s="29" customFormat="1" ht="17.25" customHeight="1" spans="1:5">
      <c r="A469" s="42">
        <v>2220199</v>
      </c>
      <c r="B469" s="201" t="s">
        <v>552</v>
      </c>
      <c r="C469" s="44">
        <v>655</v>
      </c>
      <c r="D469" s="45">
        <v>0</v>
      </c>
      <c r="E469" s="45">
        <v>655</v>
      </c>
    </row>
    <row r="470" s="29" customFormat="1" ht="16.5" customHeight="1" spans="1:5">
      <c r="A470" s="42">
        <v>22204</v>
      </c>
      <c r="B470" s="201" t="s">
        <v>553</v>
      </c>
      <c r="C470" s="44">
        <f>C471</f>
        <v>405</v>
      </c>
      <c r="D470" s="45">
        <f>D471</f>
        <v>300</v>
      </c>
      <c r="E470" s="45">
        <f>E471</f>
        <v>105</v>
      </c>
    </row>
    <row r="471" s="29" customFormat="1" ht="16.5" customHeight="1" spans="1:5">
      <c r="A471" s="42">
        <v>2220401</v>
      </c>
      <c r="B471" s="201" t="s">
        <v>554</v>
      </c>
      <c r="C471" s="44">
        <v>405</v>
      </c>
      <c r="D471" s="45">
        <v>300</v>
      </c>
      <c r="E471" s="45">
        <v>105</v>
      </c>
    </row>
    <row r="472" s="29" customFormat="1" ht="16.5" customHeight="1" spans="1:5">
      <c r="A472" s="42">
        <v>224</v>
      </c>
      <c r="B472" s="202" t="s">
        <v>555</v>
      </c>
      <c r="C472" s="44">
        <f>C473+C477+C481+C484</f>
        <v>2333.18</v>
      </c>
      <c r="D472" s="45">
        <f>D473+D477+D481+D484</f>
        <v>2318.18</v>
      </c>
      <c r="E472" s="45">
        <f>E473+E477+E481+E484</f>
        <v>15</v>
      </c>
    </row>
    <row r="473" s="29" customFormat="1" ht="16.5" customHeight="1" spans="1:5">
      <c r="A473" s="42">
        <v>22401</v>
      </c>
      <c r="B473" s="201" t="s">
        <v>556</v>
      </c>
      <c r="C473" s="44">
        <f>SUM(C474:C476)</f>
        <v>343.18</v>
      </c>
      <c r="D473" s="45">
        <f>SUM(D474:D476)</f>
        <v>343.18</v>
      </c>
      <c r="E473" s="45">
        <f>SUM(E474:E476)</f>
        <v>0</v>
      </c>
    </row>
    <row r="474" s="29" customFormat="1" ht="16.5" customHeight="1" spans="1:5">
      <c r="A474" s="42">
        <v>2240101</v>
      </c>
      <c r="B474" s="201" t="s">
        <v>180</v>
      </c>
      <c r="C474" s="44">
        <v>201.26</v>
      </c>
      <c r="D474" s="45">
        <v>201.26</v>
      </c>
      <c r="E474" s="45">
        <v>0</v>
      </c>
    </row>
    <row r="475" s="29" customFormat="1" ht="16.5" customHeight="1" spans="1:5">
      <c r="A475" s="42">
        <v>2240106</v>
      </c>
      <c r="B475" s="201" t="s">
        <v>557</v>
      </c>
      <c r="C475" s="44">
        <v>123.24</v>
      </c>
      <c r="D475" s="45">
        <v>123.24</v>
      </c>
      <c r="E475" s="45">
        <v>0</v>
      </c>
    </row>
    <row r="476" s="29" customFormat="1" ht="16.5" customHeight="1" spans="1:5">
      <c r="A476" s="42">
        <v>2240150</v>
      </c>
      <c r="B476" s="201" t="s">
        <v>196</v>
      </c>
      <c r="C476" s="44">
        <v>18.68</v>
      </c>
      <c r="D476" s="45">
        <v>18.68</v>
      </c>
      <c r="E476" s="45">
        <v>0</v>
      </c>
    </row>
    <row r="477" s="29" customFormat="1" ht="17.25" customHeight="1" spans="1:5">
      <c r="A477" s="42">
        <v>22402</v>
      </c>
      <c r="B477" s="201" t="s">
        <v>558</v>
      </c>
      <c r="C477" s="44">
        <f>SUM(C478:C480)</f>
        <v>1912</v>
      </c>
      <c r="D477" s="45">
        <f>SUM(D478:D480)</f>
        <v>1912</v>
      </c>
      <c r="E477" s="45">
        <f>SUM(E478:E480)</f>
        <v>0</v>
      </c>
    </row>
    <row r="478" s="29" customFormat="1" ht="17.25" customHeight="1" spans="1:5">
      <c r="A478" s="42">
        <v>2240202</v>
      </c>
      <c r="B478" s="201" t="s">
        <v>181</v>
      </c>
      <c r="C478" s="44">
        <v>300</v>
      </c>
      <c r="D478" s="45">
        <v>300</v>
      </c>
      <c r="E478" s="45">
        <v>0</v>
      </c>
    </row>
    <row r="479" s="29" customFormat="1" ht="17.25" customHeight="1" spans="1:5">
      <c r="A479" s="42">
        <v>2240204</v>
      </c>
      <c r="B479" s="201" t="s">
        <v>559</v>
      </c>
      <c r="C479" s="44">
        <v>280</v>
      </c>
      <c r="D479" s="45">
        <v>280</v>
      </c>
      <c r="E479" s="45">
        <v>0</v>
      </c>
    </row>
    <row r="480" s="29" customFormat="1" ht="17.25" customHeight="1" spans="1:5">
      <c r="A480" s="42">
        <v>2240299</v>
      </c>
      <c r="B480" s="201" t="s">
        <v>560</v>
      </c>
      <c r="C480" s="44">
        <v>1332</v>
      </c>
      <c r="D480" s="45">
        <v>1332</v>
      </c>
      <c r="E480" s="45">
        <v>0</v>
      </c>
    </row>
    <row r="481" s="29" customFormat="1" ht="17.25" customHeight="1" spans="1:5">
      <c r="A481" s="42">
        <v>22405</v>
      </c>
      <c r="B481" s="201" t="s">
        <v>561</v>
      </c>
      <c r="C481" s="44">
        <f>SUM(C482:C483)</f>
        <v>20</v>
      </c>
      <c r="D481" s="45">
        <f>SUM(D482:D483)</f>
        <v>5</v>
      </c>
      <c r="E481" s="45">
        <f>SUM(E482:E483)</f>
        <v>15</v>
      </c>
    </row>
    <row r="482" s="29" customFormat="1" ht="17.25" customHeight="1" spans="1:5">
      <c r="A482" s="42">
        <v>2240507</v>
      </c>
      <c r="B482" s="201" t="s">
        <v>562</v>
      </c>
      <c r="C482" s="44">
        <v>5</v>
      </c>
      <c r="D482" s="45">
        <v>5</v>
      </c>
      <c r="E482" s="45">
        <v>0</v>
      </c>
    </row>
    <row r="483" s="29" customFormat="1" ht="17.25" customHeight="1" spans="1:5">
      <c r="A483" s="42">
        <v>2240599</v>
      </c>
      <c r="B483" s="201" t="s">
        <v>563</v>
      </c>
      <c r="C483" s="44">
        <v>15</v>
      </c>
      <c r="D483" s="45">
        <v>0</v>
      </c>
      <c r="E483" s="45">
        <v>15</v>
      </c>
    </row>
    <row r="484" s="29" customFormat="1" ht="17.25" customHeight="1" spans="1:5">
      <c r="A484" s="42">
        <v>22407</v>
      </c>
      <c r="B484" s="201" t="s">
        <v>564</v>
      </c>
      <c r="C484" s="44">
        <f>SUM(C485:C486)</f>
        <v>58</v>
      </c>
      <c r="D484" s="45">
        <f>SUM(D485:D486)</f>
        <v>58</v>
      </c>
      <c r="E484" s="45">
        <f>SUM(E485:E486)</f>
        <v>0</v>
      </c>
    </row>
    <row r="485" s="29" customFormat="1" ht="17.25" customHeight="1" spans="1:5">
      <c r="A485" s="42">
        <v>2240702</v>
      </c>
      <c r="B485" s="201" t="s">
        <v>565</v>
      </c>
      <c r="C485" s="44">
        <v>50</v>
      </c>
      <c r="D485" s="45">
        <v>50</v>
      </c>
      <c r="E485" s="45">
        <v>0</v>
      </c>
    </row>
    <row r="486" s="29" customFormat="1" ht="17.25" customHeight="1" spans="1:5">
      <c r="A486" s="42">
        <v>2240799</v>
      </c>
      <c r="B486" s="201" t="s">
        <v>566</v>
      </c>
      <c r="C486" s="44">
        <v>8</v>
      </c>
      <c r="D486" s="45">
        <v>8</v>
      </c>
      <c r="E486" s="45">
        <v>0</v>
      </c>
    </row>
    <row r="487" s="29" customFormat="1" ht="15.95" customHeight="1" spans="1:5">
      <c r="A487" s="42">
        <v>227</v>
      </c>
      <c r="B487" s="202" t="s">
        <v>567</v>
      </c>
      <c r="C487" s="44">
        <f t="shared" ref="C487:E488" si="1">C488</f>
        <v>3000</v>
      </c>
      <c r="D487" s="45">
        <f t="shared" si="1"/>
        <v>3000</v>
      </c>
      <c r="E487" s="45">
        <f t="shared" si="1"/>
        <v>0</v>
      </c>
    </row>
    <row r="488" s="29" customFormat="1" ht="15.95" customHeight="1" spans="1:5">
      <c r="A488" s="42">
        <v>227</v>
      </c>
      <c r="B488" s="201" t="s">
        <v>568</v>
      </c>
      <c r="C488" s="44">
        <f t="shared" si="1"/>
        <v>3000</v>
      </c>
      <c r="D488" s="45">
        <f t="shared" si="1"/>
        <v>3000</v>
      </c>
      <c r="E488" s="45">
        <f t="shared" si="1"/>
        <v>0</v>
      </c>
    </row>
    <row r="489" s="29" customFormat="1" ht="15.95" customHeight="1" spans="1:5">
      <c r="A489" s="42">
        <v>227</v>
      </c>
      <c r="B489" s="201" t="s">
        <v>569</v>
      </c>
      <c r="C489" s="44">
        <v>3000</v>
      </c>
      <c r="D489" s="45">
        <v>3000</v>
      </c>
      <c r="E489" s="45">
        <v>0</v>
      </c>
    </row>
    <row r="490" s="29" customFormat="1" ht="15.95" customHeight="1" spans="1:5">
      <c r="A490" s="42">
        <v>229</v>
      </c>
      <c r="B490" s="202" t="s">
        <v>570</v>
      </c>
      <c r="C490" s="44">
        <f>C491+C493</f>
        <v>33683.04</v>
      </c>
      <c r="D490" s="45">
        <f>D491+D493</f>
        <v>33683.04</v>
      </c>
      <c r="E490" s="45">
        <f>E491+E493</f>
        <v>0</v>
      </c>
    </row>
    <row r="491" s="29" customFormat="1" ht="15.95" customHeight="1" spans="1:5">
      <c r="A491" s="42">
        <v>22902</v>
      </c>
      <c r="B491" s="201" t="s">
        <v>571</v>
      </c>
      <c r="C491" s="44">
        <f>C492</f>
        <v>33683.04</v>
      </c>
      <c r="D491" s="45">
        <f>D492</f>
        <v>33683.04</v>
      </c>
      <c r="E491" s="45">
        <f>E492</f>
        <v>0</v>
      </c>
    </row>
    <row r="492" s="29" customFormat="1" ht="15.95" customHeight="1" spans="1:5">
      <c r="A492" s="42">
        <v>22902</v>
      </c>
      <c r="B492" s="201" t="s">
        <v>572</v>
      </c>
      <c r="C492" s="44">
        <v>33683.04</v>
      </c>
      <c r="D492" s="45">
        <v>33683.04</v>
      </c>
      <c r="E492" s="45">
        <v>0</v>
      </c>
    </row>
    <row r="493" s="29" customFormat="1" ht="15.95" customHeight="1" spans="1:5">
      <c r="A493" s="42">
        <v>22960</v>
      </c>
      <c r="B493" s="201" t="s">
        <v>573</v>
      </c>
      <c r="C493" s="44">
        <f>C494</f>
        <v>0</v>
      </c>
      <c r="D493" s="45">
        <f>D494</f>
        <v>0</v>
      </c>
      <c r="E493" s="45">
        <f>E494</f>
        <v>0</v>
      </c>
    </row>
    <row r="494" s="29" customFormat="1" ht="15.95" customHeight="1" spans="1:5">
      <c r="A494" s="42">
        <v>2296002</v>
      </c>
      <c r="B494" s="201" t="s">
        <v>574</v>
      </c>
      <c r="C494" s="44">
        <v>0</v>
      </c>
      <c r="D494" s="45">
        <v>0</v>
      </c>
      <c r="E494" s="45">
        <v>0</v>
      </c>
    </row>
    <row r="495" s="29" customFormat="1" ht="15.95" customHeight="1" spans="1:5">
      <c r="A495" s="42">
        <v>232</v>
      </c>
      <c r="B495" s="202" t="s">
        <v>575</v>
      </c>
      <c r="C495" s="44">
        <f t="shared" ref="C495:E499" si="2">C496</f>
        <v>4580</v>
      </c>
      <c r="D495" s="45">
        <f t="shared" si="2"/>
        <v>4580</v>
      </c>
      <c r="E495" s="45">
        <f t="shared" si="2"/>
        <v>0</v>
      </c>
    </row>
    <row r="496" s="29" customFormat="1" ht="15.95" customHeight="1" spans="1:5">
      <c r="A496" s="42">
        <v>23203</v>
      </c>
      <c r="B496" s="201" t="s">
        <v>576</v>
      </c>
      <c r="C496" s="44">
        <f t="shared" si="2"/>
        <v>4580</v>
      </c>
      <c r="D496" s="45">
        <f t="shared" si="2"/>
        <v>4580</v>
      </c>
      <c r="E496" s="45">
        <f t="shared" si="2"/>
        <v>0</v>
      </c>
    </row>
    <row r="497" s="29" customFormat="1" ht="15.95" customHeight="1" spans="1:5">
      <c r="A497" s="42">
        <v>2320301</v>
      </c>
      <c r="B497" s="201" t="s">
        <v>577</v>
      </c>
      <c r="C497" s="44">
        <v>4580</v>
      </c>
      <c r="D497" s="45">
        <v>4580</v>
      </c>
      <c r="E497" s="45">
        <v>0</v>
      </c>
    </row>
    <row r="498" s="29" customFormat="1" ht="15.95" customHeight="1" spans="1:5">
      <c r="A498" s="42">
        <v>233</v>
      </c>
      <c r="B498" s="202" t="s">
        <v>578</v>
      </c>
      <c r="C498" s="44">
        <f t="shared" si="2"/>
        <v>33</v>
      </c>
      <c r="D498" s="45">
        <f t="shared" si="2"/>
        <v>33</v>
      </c>
      <c r="E498" s="45">
        <f t="shared" si="2"/>
        <v>0</v>
      </c>
    </row>
    <row r="499" s="29" customFormat="1" ht="16.5" customHeight="1" spans="1:5">
      <c r="A499" s="42">
        <v>23303</v>
      </c>
      <c r="B499" s="201" t="s">
        <v>579</v>
      </c>
      <c r="C499" s="44">
        <f t="shared" si="2"/>
        <v>33</v>
      </c>
      <c r="D499" s="45">
        <f t="shared" si="2"/>
        <v>33</v>
      </c>
      <c r="E499" s="45">
        <f t="shared" si="2"/>
        <v>0</v>
      </c>
    </row>
    <row r="500" s="29" customFormat="1" ht="16.5" customHeight="1" spans="1:5">
      <c r="A500" s="42">
        <v>23303</v>
      </c>
      <c r="B500" s="201" t="s">
        <v>580</v>
      </c>
      <c r="C500" s="44">
        <v>33</v>
      </c>
      <c r="D500" s="45">
        <v>33</v>
      </c>
      <c r="E500" s="45">
        <v>0</v>
      </c>
    </row>
    <row r="501" s="29" customFormat="1" ht="16.5" customHeight="1" spans="1:5">
      <c r="A501" s="42"/>
      <c r="B501" s="239" t="s">
        <v>581</v>
      </c>
      <c r="C501" s="203">
        <f>C502+C518</f>
        <v>41457</v>
      </c>
      <c r="D501" s="231"/>
      <c r="E501" s="231"/>
    </row>
    <row r="502" s="29" customFormat="1" ht="16.5" customHeight="1" spans="1:5">
      <c r="A502" s="42">
        <v>230</v>
      </c>
      <c r="B502" s="202" t="s">
        <v>582</v>
      </c>
      <c r="C502" s="203">
        <f>C505+C514+C515+C517+C503</f>
        <v>41457</v>
      </c>
      <c r="D502" s="231"/>
      <c r="E502" s="231"/>
    </row>
    <row r="503" s="29" customFormat="1" ht="16.5" customHeight="1" spans="1:5">
      <c r="A503" s="42">
        <v>23002</v>
      </c>
      <c r="B503" s="202" t="s">
        <v>583</v>
      </c>
      <c r="C503" s="203">
        <f>C504</f>
        <v>3903</v>
      </c>
      <c r="D503" s="231"/>
      <c r="E503" s="231"/>
    </row>
    <row r="504" s="29" customFormat="1" ht="16.5" customHeight="1" spans="1:5">
      <c r="A504" s="42">
        <v>2300201</v>
      </c>
      <c r="B504" s="202" t="s">
        <v>584</v>
      </c>
      <c r="C504" s="203">
        <v>3903</v>
      </c>
      <c r="D504" s="231"/>
      <c r="E504" s="231"/>
    </row>
    <row r="505" s="29" customFormat="1" ht="16.5" customHeight="1" spans="1:5">
      <c r="A505" s="42">
        <v>23003</v>
      </c>
      <c r="B505" s="201" t="s">
        <v>585</v>
      </c>
      <c r="C505" s="203">
        <f>SUM(C506:C513)</f>
        <v>9978</v>
      </c>
      <c r="D505" s="231"/>
      <c r="E505" s="231"/>
    </row>
    <row r="506" s="29" customFormat="1" ht="16.5" customHeight="1" spans="1:5">
      <c r="A506" s="42">
        <v>2300301</v>
      </c>
      <c r="B506" s="201" t="s">
        <v>521</v>
      </c>
      <c r="C506" s="203">
        <v>1000</v>
      </c>
      <c r="D506" s="231"/>
      <c r="E506" s="231"/>
    </row>
    <row r="507" s="29" customFormat="1" ht="16.5" customHeight="1" spans="1:5">
      <c r="A507" s="42">
        <v>2300304</v>
      </c>
      <c r="B507" s="201" t="s">
        <v>586</v>
      </c>
      <c r="C507" s="203">
        <v>785</v>
      </c>
      <c r="D507" s="231"/>
      <c r="E507" s="231"/>
    </row>
    <row r="508" s="29" customFormat="1" ht="16.5" customHeight="1" spans="1:5">
      <c r="A508" s="42">
        <v>2300305</v>
      </c>
      <c r="B508" s="201" t="s">
        <v>587</v>
      </c>
      <c r="C508" s="203">
        <v>500</v>
      </c>
      <c r="D508" s="231"/>
      <c r="E508" s="231"/>
    </row>
    <row r="509" s="29" customFormat="1" ht="16.5" customHeight="1" spans="1:5">
      <c r="A509" s="42">
        <v>2300308</v>
      </c>
      <c r="B509" s="201" t="s">
        <v>588</v>
      </c>
      <c r="C509" s="203">
        <v>116</v>
      </c>
      <c r="D509" s="231"/>
      <c r="E509" s="231"/>
    </row>
    <row r="510" s="29" customFormat="1" ht="16.5" customHeight="1" spans="1:5">
      <c r="A510" s="42">
        <v>2300312</v>
      </c>
      <c r="B510" s="201" t="s">
        <v>589</v>
      </c>
      <c r="C510" s="203">
        <v>1418</v>
      </c>
      <c r="D510" s="231"/>
      <c r="E510" s="231"/>
    </row>
    <row r="511" s="29" customFormat="1" ht="16.5" customHeight="1" spans="1:5">
      <c r="A511" s="42">
        <v>2300313</v>
      </c>
      <c r="B511" s="201" t="s">
        <v>590</v>
      </c>
      <c r="C511" s="203">
        <v>5209</v>
      </c>
      <c r="D511" s="231"/>
      <c r="E511" s="231"/>
    </row>
    <row r="512" s="29" customFormat="1" ht="16.5" customHeight="1" spans="1:5">
      <c r="A512" s="42">
        <v>2300317</v>
      </c>
      <c r="B512" s="201" t="s">
        <v>591</v>
      </c>
      <c r="C512" s="203">
        <v>100</v>
      </c>
      <c r="D512" s="231"/>
      <c r="E512" s="231"/>
    </row>
    <row r="513" s="29" customFormat="1" ht="16.5" customHeight="1" spans="1:5">
      <c r="A513" s="42">
        <v>2300399</v>
      </c>
      <c r="B513" s="201" t="s">
        <v>592</v>
      </c>
      <c r="C513" s="203">
        <v>850</v>
      </c>
      <c r="D513" s="231"/>
      <c r="E513" s="231"/>
    </row>
    <row r="514" s="29" customFormat="1" ht="16.5" customHeight="1" spans="1:5">
      <c r="A514" s="42">
        <v>23004</v>
      </c>
      <c r="B514" s="201" t="s">
        <v>593</v>
      </c>
      <c r="C514" s="203">
        <v>27576</v>
      </c>
      <c r="D514" s="231"/>
      <c r="E514" s="231"/>
    </row>
    <row r="515" s="29" customFormat="1" ht="16.5" customHeight="1" spans="1:3">
      <c r="A515" s="42">
        <v>23008</v>
      </c>
      <c r="B515" s="201" t="s">
        <v>594</v>
      </c>
      <c r="C515" s="203">
        <f>C516</f>
        <v>0</v>
      </c>
    </row>
    <row r="516" s="29" customFormat="1" ht="16.5" customHeight="1" spans="1:3">
      <c r="A516" s="42">
        <v>2300801</v>
      </c>
      <c r="B516" s="201" t="s">
        <v>595</v>
      </c>
      <c r="C516" s="203"/>
    </row>
    <row r="517" s="29" customFormat="1" ht="16.5" customHeight="1" spans="1:3">
      <c r="A517" s="42">
        <v>23009</v>
      </c>
      <c r="B517" s="201" t="s">
        <v>596</v>
      </c>
      <c r="C517" s="203"/>
    </row>
    <row r="518" s="29" customFormat="1" ht="16.5" customHeight="1" spans="1:3">
      <c r="A518" s="42">
        <v>231</v>
      </c>
      <c r="B518" s="202" t="s">
        <v>597</v>
      </c>
      <c r="C518" s="203">
        <f>C519</f>
        <v>0</v>
      </c>
    </row>
    <row r="519" s="29" customFormat="1" ht="16.5" customHeight="1" spans="1:3">
      <c r="A519" s="42">
        <v>23103</v>
      </c>
      <c r="B519" s="201" t="s">
        <v>598</v>
      </c>
      <c r="C519" s="203"/>
    </row>
    <row r="520" s="29" customFormat="1" ht="16.5" customHeight="1" spans="1:3">
      <c r="A520" s="126"/>
      <c r="B520" s="240" t="s">
        <v>599</v>
      </c>
      <c r="C520" s="241">
        <f>C501+C6</f>
        <v>305951.91</v>
      </c>
    </row>
    <row r="521" s="29" customFormat="1" ht="15" spans="3:5">
      <c r="C521" s="242"/>
      <c r="D521" s="231"/>
      <c r="E521" s="231"/>
    </row>
    <row r="522" s="29" customFormat="1" ht="15" spans="3:5">
      <c r="C522" s="242"/>
      <c r="D522" s="231"/>
      <c r="E522" s="231"/>
    </row>
    <row r="523" s="29" customFormat="1" ht="15" spans="3:5">
      <c r="C523" s="242"/>
      <c r="D523" s="231"/>
      <c r="E523" s="231"/>
    </row>
    <row r="524" s="29" customFormat="1" ht="15" spans="3:5">
      <c r="C524" s="242"/>
      <c r="D524" s="231"/>
      <c r="E524" s="231"/>
    </row>
    <row r="525" s="29" customFormat="1" ht="15" spans="3:5">
      <c r="C525" s="242"/>
      <c r="D525" s="231"/>
      <c r="E525" s="231"/>
    </row>
    <row r="526" s="29" customFormat="1" ht="15" spans="3:5">
      <c r="C526" s="242"/>
      <c r="D526" s="231"/>
      <c r="E526" s="231"/>
    </row>
    <row r="527" s="29" customFormat="1" ht="15" spans="3:5">
      <c r="C527" s="242"/>
      <c r="D527" s="231"/>
      <c r="E527" s="231"/>
    </row>
    <row r="528" s="29" customFormat="1" ht="15" spans="3:5">
      <c r="C528" s="242"/>
      <c r="D528" s="231"/>
      <c r="E528" s="231"/>
    </row>
    <row r="529" s="29" customFormat="1" ht="15" spans="3:5">
      <c r="C529" s="242"/>
      <c r="D529" s="231"/>
      <c r="E529" s="231"/>
    </row>
    <row r="530" s="29" customFormat="1" ht="15" spans="3:5">
      <c r="C530" s="242"/>
      <c r="D530" s="231"/>
      <c r="E530" s="231"/>
    </row>
    <row r="531" s="29" customFormat="1" ht="15" spans="3:5">
      <c r="C531" s="242"/>
      <c r="D531" s="231"/>
      <c r="E531" s="231"/>
    </row>
    <row r="532" s="29" customFormat="1" ht="15" spans="3:5">
      <c r="C532" s="242"/>
      <c r="D532" s="231"/>
      <c r="E532" s="231"/>
    </row>
    <row r="533" s="29" customFormat="1" ht="15" spans="3:5">
      <c r="C533" s="242"/>
      <c r="D533" s="231"/>
      <c r="E533" s="231"/>
    </row>
    <row r="534" s="29" customFormat="1" ht="15" spans="3:5">
      <c r="C534" s="242"/>
      <c r="D534" s="231"/>
      <c r="E534" s="231"/>
    </row>
    <row r="535" s="29" customFormat="1" ht="15" spans="3:5">
      <c r="C535" s="242"/>
      <c r="D535" s="231"/>
      <c r="E535" s="231"/>
    </row>
    <row r="536" s="29" customFormat="1" ht="15" spans="3:5">
      <c r="C536" s="242"/>
      <c r="D536" s="231"/>
      <c r="E536" s="231"/>
    </row>
    <row r="537" s="29" customFormat="1" ht="15" spans="3:5">
      <c r="C537" s="242"/>
      <c r="D537" s="231"/>
      <c r="E537" s="231"/>
    </row>
    <row r="538" s="29" customFormat="1" ht="15" spans="3:5">
      <c r="C538" s="242"/>
      <c r="D538" s="231"/>
      <c r="E538" s="231"/>
    </row>
    <row r="539" s="29" customFormat="1" ht="15" spans="3:5">
      <c r="C539" s="242"/>
      <c r="D539" s="231"/>
      <c r="E539" s="231"/>
    </row>
    <row r="540" s="29" customFormat="1" ht="15" spans="3:5">
      <c r="C540" s="242"/>
      <c r="D540" s="231"/>
      <c r="E540" s="231"/>
    </row>
    <row r="541" s="29" customFormat="1" ht="15" spans="3:5">
      <c r="C541" s="242"/>
      <c r="D541" s="231"/>
      <c r="E541" s="231"/>
    </row>
    <row r="542" s="29" customFormat="1" ht="15" spans="3:5">
      <c r="C542" s="242"/>
      <c r="D542" s="231"/>
      <c r="E542" s="231"/>
    </row>
    <row r="543" s="29" customFormat="1" ht="15" spans="3:5">
      <c r="C543" s="242"/>
      <c r="D543" s="231"/>
      <c r="E543" s="231"/>
    </row>
    <row r="544" s="29" customFormat="1" ht="15" spans="3:5">
      <c r="C544" s="242"/>
      <c r="D544" s="231"/>
      <c r="E544" s="231"/>
    </row>
    <row r="545" s="29" customFormat="1" ht="15" spans="3:5">
      <c r="C545" s="242"/>
      <c r="D545" s="231"/>
      <c r="E545" s="231"/>
    </row>
    <row r="546" s="29" customFormat="1" ht="15" spans="3:5">
      <c r="C546" s="242"/>
      <c r="D546" s="231"/>
      <c r="E546" s="231"/>
    </row>
    <row r="547" s="29" customFormat="1" ht="15" spans="3:5">
      <c r="C547" s="242"/>
      <c r="D547" s="231"/>
      <c r="E547" s="231"/>
    </row>
    <row r="548" s="29" customFormat="1" ht="15" spans="3:5">
      <c r="C548" s="242"/>
      <c r="D548" s="231"/>
      <c r="E548" s="231"/>
    </row>
    <row r="549" s="29" customFormat="1" ht="15" spans="3:5">
      <c r="C549" s="242"/>
      <c r="D549" s="231"/>
      <c r="E549" s="231"/>
    </row>
    <row r="550" s="29" customFormat="1" ht="15" spans="3:5">
      <c r="C550" s="242"/>
      <c r="D550" s="231"/>
      <c r="E550" s="231"/>
    </row>
    <row r="551" s="29" customFormat="1" ht="15" spans="3:5">
      <c r="C551" s="242"/>
      <c r="D551" s="231"/>
      <c r="E551" s="231"/>
    </row>
    <row r="552" s="29" customFormat="1" ht="15" spans="3:5">
      <c r="C552" s="242"/>
      <c r="D552" s="231"/>
      <c r="E552" s="231"/>
    </row>
    <row r="553" s="29" customFormat="1" ht="15" spans="3:5">
      <c r="C553" s="242"/>
      <c r="D553" s="231"/>
      <c r="E553" s="231"/>
    </row>
    <row r="554" s="29" customFormat="1" ht="15" spans="3:5">
      <c r="C554" s="242"/>
      <c r="D554" s="231"/>
      <c r="E554" s="231"/>
    </row>
    <row r="555" s="29" customFormat="1" ht="15" spans="3:5">
      <c r="C555" s="242"/>
      <c r="D555" s="231"/>
      <c r="E555" s="231"/>
    </row>
    <row r="556" s="29" customFormat="1" ht="15" spans="3:5">
      <c r="C556" s="242"/>
      <c r="D556" s="231"/>
      <c r="E556" s="231"/>
    </row>
    <row r="557" s="29" customFormat="1" ht="15" spans="3:5">
      <c r="C557" s="242"/>
      <c r="D557" s="231"/>
      <c r="E557" s="231"/>
    </row>
    <row r="558" s="29" customFormat="1" ht="15" spans="3:5">
      <c r="C558" s="242"/>
      <c r="D558" s="231"/>
      <c r="E558" s="231"/>
    </row>
    <row r="559" s="29" customFormat="1" ht="15" spans="3:5">
      <c r="C559" s="242"/>
      <c r="D559" s="231"/>
      <c r="E559" s="231"/>
    </row>
    <row r="560" s="29" customFormat="1" ht="15" spans="3:5">
      <c r="C560" s="242"/>
      <c r="D560" s="231"/>
      <c r="E560" s="231"/>
    </row>
    <row r="561" s="29" customFormat="1" ht="15" spans="3:5">
      <c r="C561" s="242"/>
      <c r="D561" s="231"/>
      <c r="E561" s="231"/>
    </row>
    <row r="562" s="29" customFormat="1" ht="15" spans="3:5">
      <c r="C562" s="242"/>
      <c r="D562" s="231"/>
      <c r="E562" s="231"/>
    </row>
    <row r="563" s="29" customFormat="1" ht="15" spans="3:5">
      <c r="C563" s="242"/>
      <c r="D563" s="231"/>
      <c r="E563" s="231"/>
    </row>
    <row r="564" s="29" customFormat="1" ht="15" spans="3:5">
      <c r="C564" s="242"/>
      <c r="D564" s="231"/>
      <c r="E564" s="231"/>
    </row>
    <row r="565" s="29" customFormat="1" ht="15" spans="3:5">
      <c r="C565" s="242"/>
      <c r="D565" s="231"/>
      <c r="E565" s="231"/>
    </row>
    <row r="566" s="29" customFormat="1" ht="15" spans="3:5">
      <c r="C566" s="242"/>
      <c r="D566" s="231"/>
      <c r="E566" s="231"/>
    </row>
    <row r="567" s="29" customFormat="1" ht="15" spans="3:5">
      <c r="C567" s="242"/>
      <c r="D567" s="231"/>
      <c r="E567" s="231"/>
    </row>
    <row r="568" s="29" customFormat="1" ht="15" spans="3:5">
      <c r="C568" s="242"/>
      <c r="D568" s="231"/>
      <c r="E568" s="231"/>
    </row>
    <row r="569" s="29" customFormat="1" ht="15" spans="3:5">
      <c r="C569" s="242"/>
      <c r="D569" s="231"/>
      <c r="E569" s="231"/>
    </row>
    <row r="570" s="29" customFormat="1" ht="15" spans="3:5">
      <c r="C570" s="242"/>
      <c r="D570" s="231"/>
      <c r="E570" s="231"/>
    </row>
    <row r="571" s="29" customFormat="1" ht="15" spans="3:5">
      <c r="C571" s="242"/>
      <c r="D571" s="231"/>
      <c r="E571" s="231"/>
    </row>
    <row r="572" s="29" customFormat="1" ht="15" spans="3:5">
      <c r="C572" s="242"/>
      <c r="D572" s="231"/>
      <c r="E572" s="231"/>
    </row>
    <row r="573" s="29" customFormat="1" ht="15" spans="3:5">
      <c r="C573" s="242"/>
      <c r="D573" s="231"/>
      <c r="E573" s="231"/>
    </row>
    <row r="574" s="29" customFormat="1" ht="15" spans="3:5">
      <c r="C574" s="242"/>
      <c r="D574" s="231"/>
      <c r="E574" s="231"/>
    </row>
    <row r="575" s="29" customFormat="1" ht="15" spans="3:5">
      <c r="C575" s="242"/>
      <c r="D575" s="231"/>
      <c r="E575" s="231"/>
    </row>
    <row r="576" s="29" customFormat="1" ht="15" spans="3:5">
      <c r="C576" s="242"/>
      <c r="D576" s="231"/>
      <c r="E576" s="231"/>
    </row>
    <row r="577" s="29" customFormat="1" ht="15" spans="3:5">
      <c r="C577" s="242"/>
      <c r="D577" s="231"/>
      <c r="E577" s="231"/>
    </row>
    <row r="578" s="29" customFormat="1" ht="15" spans="3:5">
      <c r="C578" s="242"/>
      <c r="D578" s="231"/>
      <c r="E578" s="231"/>
    </row>
    <row r="579" s="29" customFormat="1" ht="15" spans="3:5">
      <c r="C579" s="242"/>
      <c r="D579" s="231"/>
      <c r="E579" s="231"/>
    </row>
    <row r="580" s="29" customFormat="1" ht="15" spans="3:5">
      <c r="C580" s="242"/>
      <c r="D580" s="231"/>
      <c r="E580" s="231"/>
    </row>
    <row r="581" s="29" customFormat="1" ht="15" spans="3:5">
      <c r="C581" s="242"/>
      <c r="D581" s="231"/>
      <c r="E581" s="231"/>
    </row>
    <row r="582" s="29" customFormat="1" ht="15" spans="3:5">
      <c r="C582" s="242"/>
      <c r="D582" s="231"/>
      <c r="E582" s="231"/>
    </row>
    <row r="583" s="29" customFormat="1" ht="15" spans="3:5">
      <c r="C583" s="242"/>
      <c r="D583" s="231"/>
      <c r="E583" s="231"/>
    </row>
    <row r="584" s="29" customFormat="1" ht="15" spans="3:5">
      <c r="C584" s="242"/>
      <c r="D584" s="231"/>
      <c r="E584" s="231"/>
    </row>
    <row r="585" s="29" customFormat="1" ht="15" spans="3:5">
      <c r="C585" s="242"/>
      <c r="D585" s="231"/>
      <c r="E585" s="231"/>
    </row>
    <row r="586" s="29" customFormat="1" ht="15" spans="3:5">
      <c r="C586" s="242"/>
      <c r="D586" s="231"/>
      <c r="E586" s="231"/>
    </row>
    <row r="587" s="29" customFormat="1" ht="15" spans="3:5">
      <c r="C587" s="242"/>
      <c r="D587" s="231"/>
      <c r="E587" s="231"/>
    </row>
    <row r="588" s="29" customFormat="1" ht="15" spans="3:5">
      <c r="C588" s="242"/>
      <c r="D588" s="231"/>
      <c r="E588" s="231"/>
    </row>
    <row r="589" s="29" customFormat="1" ht="15" spans="3:5">
      <c r="C589" s="242"/>
      <c r="D589" s="231"/>
      <c r="E589" s="231"/>
    </row>
    <row r="590" s="29" customFormat="1" ht="15" spans="3:5">
      <c r="C590" s="242"/>
      <c r="D590" s="231"/>
      <c r="E590" s="231"/>
    </row>
    <row r="591" s="29" customFormat="1" ht="15" spans="3:5">
      <c r="C591" s="242"/>
      <c r="D591" s="231"/>
      <c r="E591" s="231"/>
    </row>
    <row r="592" s="29" customFormat="1" ht="15" spans="3:5">
      <c r="C592" s="242"/>
      <c r="D592" s="231"/>
      <c r="E592" s="231"/>
    </row>
    <row r="593" s="29" customFormat="1" ht="15" spans="3:5">
      <c r="C593" s="242"/>
      <c r="D593" s="231"/>
      <c r="E593" s="231"/>
    </row>
    <row r="594" s="29" customFormat="1" ht="15" spans="3:5">
      <c r="C594" s="242"/>
      <c r="D594" s="231"/>
      <c r="E594" s="231"/>
    </row>
    <row r="595" s="29" customFormat="1" ht="15" spans="3:5">
      <c r="C595" s="242"/>
      <c r="D595" s="231"/>
      <c r="E595" s="231"/>
    </row>
    <row r="596" s="29" customFormat="1" ht="15" spans="3:5">
      <c r="C596" s="242"/>
      <c r="D596" s="231"/>
      <c r="E596" s="231"/>
    </row>
    <row r="597" s="29" customFormat="1" ht="15" spans="3:5">
      <c r="C597" s="242"/>
      <c r="D597" s="231"/>
      <c r="E597" s="231"/>
    </row>
    <row r="598" s="29" customFormat="1" ht="15" spans="3:5">
      <c r="C598" s="242"/>
      <c r="D598" s="231"/>
      <c r="E598" s="231"/>
    </row>
    <row r="599" s="29" customFormat="1" ht="15" spans="3:5">
      <c r="C599" s="242"/>
      <c r="D599" s="231"/>
      <c r="E599" s="231"/>
    </row>
    <row r="600" s="29" customFormat="1" ht="15" spans="3:5">
      <c r="C600" s="242"/>
      <c r="D600" s="231"/>
      <c r="E600" s="231"/>
    </row>
    <row r="601" s="29" customFormat="1" ht="15" spans="3:5">
      <c r="C601" s="242"/>
      <c r="D601" s="231"/>
      <c r="E601" s="231"/>
    </row>
    <row r="602" s="29" customFormat="1" ht="15" spans="3:5">
      <c r="C602" s="242"/>
      <c r="D602" s="231"/>
      <c r="E602" s="231"/>
    </row>
    <row r="603" s="29" customFormat="1" ht="15" spans="3:5">
      <c r="C603" s="242"/>
      <c r="D603" s="231"/>
      <c r="E603" s="231"/>
    </row>
    <row r="604" s="29" customFormat="1" ht="15" spans="3:5">
      <c r="C604" s="242"/>
      <c r="D604" s="231"/>
      <c r="E604" s="231"/>
    </row>
    <row r="605" s="29" customFormat="1" ht="15" spans="3:5">
      <c r="C605" s="242"/>
      <c r="D605" s="231"/>
      <c r="E605" s="231"/>
    </row>
    <row r="606" s="29" customFormat="1" ht="15" spans="3:5">
      <c r="C606" s="242"/>
      <c r="D606" s="231"/>
      <c r="E606" s="231"/>
    </row>
    <row r="607" s="29" customFormat="1" ht="15" spans="3:5">
      <c r="C607" s="242"/>
      <c r="D607" s="231"/>
      <c r="E607" s="231"/>
    </row>
    <row r="608" s="29" customFormat="1" ht="15" spans="3:5">
      <c r="C608" s="242"/>
      <c r="D608" s="231"/>
      <c r="E608" s="231"/>
    </row>
    <row r="609" s="29" customFormat="1" ht="15" spans="3:5">
      <c r="C609" s="242"/>
      <c r="D609" s="231"/>
      <c r="E609" s="231"/>
    </row>
    <row r="610" s="29" customFormat="1" ht="15" spans="3:5">
      <c r="C610" s="242"/>
      <c r="D610" s="231"/>
      <c r="E610" s="231"/>
    </row>
    <row r="611" s="29" customFormat="1" ht="15" spans="3:5">
      <c r="C611" s="242"/>
      <c r="D611" s="231"/>
      <c r="E611" s="231"/>
    </row>
    <row r="612" s="29" customFormat="1" ht="15" spans="3:5">
      <c r="C612" s="242"/>
      <c r="D612" s="231"/>
      <c r="E612" s="231"/>
    </row>
    <row r="613" s="29" customFormat="1" ht="15" spans="3:5">
      <c r="C613" s="242"/>
      <c r="D613" s="231"/>
      <c r="E613" s="231"/>
    </row>
    <row r="614" s="29" customFormat="1" ht="15" spans="3:5">
      <c r="C614" s="242"/>
      <c r="D614" s="231"/>
      <c r="E614" s="231"/>
    </row>
    <row r="615" s="29" customFormat="1" ht="15" spans="3:5">
      <c r="C615" s="242"/>
      <c r="D615" s="231"/>
      <c r="E615" s="231"/>
    </row>
    <row r="616" s="29" customFormat="1" ht="15" spans="3:5">
      <c r="C616" s="242"/>
      <c r="D616" s="231"/>
      <c r="E616" s="231"/>
    </row>
    <row r="617" s="29" customFormat="1" ht="15" spans="3:5">
      <c r="C617" s="242"/>
      <c r="D617" s="231"/>
      <c r="E617" s="231"/>
    </row>
    <row r="618" s="29" customFormat="1" ht="15" spans="3:5">
      <c r="C618" s="242"/>
      <c r="D618" s="231"/>
      <c r="E618" s="231"/>
    </row>
    <row r="619" s="29" customFormat="1" ht="15" spans="3:5">
      <c r="C619" s="242"/>
      <c r="D619" s="231"/>
      <c r="E619" s="231"/>
    </row>
    <row r="620" s="29" customFormat="1" ht="15" spans="3:5">
      <c r="C620" s="242"/>
      <c r="D620" s="231"/>
      <c r="E620" s="231"/>
    </row>
    <row r="621" s="29" customFormat="1" ht="15" spans="3:5">
      <c r="C621" s="242"/>
      <c r="D621" s="231"/>
      <c r="E621" s="231"/>
    </row>
    <row r="622" s="29" customFormat="1" ht="15" spans="3:5">
      <c r="C622" s="242"/>
      <c r="D622" s="231"/>
      <c r="E622" s="231"/>
    </row>
    <row r="623" s="29" customFormat="1" ht="15" spans="3:5">
      <c r="C623" s="242"/>
      <c r="D623" s="231"/>
      <c r="E623" s="231"/>
    </row>
    <row r="624" s="29" customFormat="1" ht="15" spans="3:5">
      <c r="C624" s="242"/>
      <c r="D624" s="231"/>
      <c r="E624" s="231"/>
    </row>
    <row r="625" s="29" customFormat="1" ht="15" spans="3:5">
      <c r="C625" s="242"/>
      <c r="D625" s="231"/>
      <c r="E625" s="231"/>
    </row>
    <row r="626" s="29" customFormat="1" ht="15" spans="3:5">
      <c r="C626" s="242"/>
      <c r="D626" s="231"/>
      <c r="E626" s="231"/>
    </row>
    <row r="627" s="29" customFormat="1" ht="15" spans="3:5">
      <c r="C627" s="242"/>
      <c r="D627" s="231"/>
      <c r="E627" s="231"/>
    </row>
    <row r="628" s="29" customFormat="1" ht="15" spans="3:5">
      <c r="C628" s="242"/>
      <c r="D628" s="231"/>
      <c r="E628" s="231"/>
    </row>
    <row r="629" s="29" customFormat="1" ht="15" spans="3:5">
      <c r="C629" s="242"/>
      <c r="D629" s="231"/>
      <c r="E629" s="231"/>
    </row>
    <row r="630" s="29" customFormat="1" ht="15" spans="3:5">
      <c r="C630" s="242"/>
      <c r="D630" s="231"/>
      <c r="E630" s="231"/>
    </row>
    <row r="631" s="29" customFormat="1" ht="15" spans="3:5">
      <c r="C631" s="242"/>
      <c r="D631" s="231"/>
      <c r="E631" s="231"/>
    </row>
    <row r="632" s="29" customFormat="1" ht="15" spans="3:5">
      <c r="C632" s="242"/>
      <c r="D632" s="231"/>
      <c r="E632" s="231"/>
    </row>
    <row r="633" s="29" customFormat="1" ht="15" spans="3:5">
      <c r="C633" s="242"/>
      <c r="D633" s="231"/>
      <c r="E633" s="231"/>
    </row>
    <row r="634" s="29" customFormat="1" ht="15" spans="3:5">
      <c r="C634" s="242"/>
      <c r="D634" s="231"/>
      <c r="E634" s="231"/>
    </row>
    <row r="635" s="29" customFormat="1" ht="15" spans="3:5">
      <c r="C635" s="242"/>
      <c r="D635" s="231"/>
      <c r="E635" s="231"/>
    </row>
    <row r="636" s="29" customFormat="1" ht="15" spans="3:5">
      <c r="C636" s="242"/>
      <c r="D636" s="231"/>
      <c r="E636" s="231"/>
    </row>
    <row r="637" s="29" customFormat="1" ht="15" spans="3:5">
      <c r="C637" s="242"/>
      <c r="D637" s="231"/>
      <c r="E637" s="231"/>
    </row>
    <row r="638" s="29" customFormat="1" ht="15" spans="3:5">
      <c r="C638" s="242"/>
      <c r="D638" s="231"/>
      <c r="E638" s="231"/>
    </row>
    <row r="639" s="29" customFormat="1" ht="15" spans="3:5">
      <c r="C639" s="242"/>
      <c r="D639" s="231"/>
      <c r="E639" s="231"/>
    </row>
    <row r="640" s="29" customFormat="1" ht="15" spans="3:5">
      <c r="C640" s="242"/>
      <c r="D640" s="231"/>
      <c r="E640" s="231"/>
    </row>
    <row r="641" s="29" customFormat="1" ht="15" spans="3:5">
      <c r="C641" s="242"/>
      <c r="D641" s="231"/>
      <c r="E641" s="231"/>
    </row>
    <row r="642" s="29" customFormat="1" ht="15" spans="3:5">
      <c r="C642" s="242"/>
      <c r="D642" s="231"/>
      <c r="E642" s="231"/>
    </row>
    <row r="643" s="29" customFormat="1" ht="15" spans="3:5">
      <c r="C643" s="242"/>
      <c r="D643" s="231"/>
      <c r="E643" s="231"/>
    </row>
    <row r="644" s="29" customFormat="1" ht="15" spans="3:5">
      <c r="C644" s="242"/>
      <c r="D644" s="231"/>
      <c r="E644" s="231"/>
    </row>
    <row r="645" s="29" customFormat="1" ht="15" spans="3:5">
      <c r="C645" s="242"/>
      <c r="D645" s="231"/>
      <c r="E645" s="231"/>
    </row>
    <row r="646" s="29" customFormat="1" ht="15" spans="3:5">
      <c r="C646" s="242"/>
      <c r="D646" s="231"/>
      <c r="E646" s="231"/>
    </row>
    <row r="647" s="29" customFormat="1" ht="15" spans="3:5">
      <c r="C647" s="242"/>
      <c r="D647" s="231"/>
      <c r="E647" s="231"/>
    </row>
    <row r="648" s="29" customFormat="1" ht="15" spans="3:5">
      <c r="C648" s="242"/>
      <c r="D648" s="231"/>
      <c r="E648" s="231"/>
    </row>
    <row r="649" s="29" customFormat="1" ht="15" spans="3:5">
      <c r="C649" s="242"/>
      <c r="D649" s="231"/>
      <c r="E649" s="231"/>
    </row>
    <row r="650" s="29" customFormat="1" ht="15" spans="3:5">
      <c r="C650" s="242"/>
      <c r="D650" s="231"/>
      <c r="E650" s="231"/>
    </row>
    <row r="651" s="29" customFormat="1" ht="15" spans="3:5">
      <c r="C651" s="242"/>
      <c r="D651" s="231"/>
      <c r="E651" s="231"/>
    </row>
    <row r="652" s="29" customFormat="1" ht="15" spans="3:5">
      <c r="C652" s="242"/>
      <c r="D652" s="231"/>
      <c r="E652" s="231"/>
    </row>
    <row r="653" s="29" customFormat="1" ht="15" spans="3:5">
      <c r="C653" s="242"/>
      <c r="D653" s="231"/>
      <c r="E653" s="231"/>
    </row>
    <row r="654" s="29" customFormat="1" ht="15" spans="3:5">
      <c r="C654" s="242"/>
      <c r="D654" s="231"/>
      <c r="E654" s="231"/>
    </row>
    <row r="655" s="29" customFormat="1" ht="15" spans="3:5">
      <c r="C655" s="242"/>
      <c r="D655" s="231"/>
      <c r="E655" s="231"/>
    </row>
    <row r="656" s="29" customFormat="1" ht="15" spans="3:5">
      <c r="C656" s="242"/>
      <c r="D656" s="231"/>
      <c r="E656" s="231"/>
    </row>
    <row r="657" s="29" customFormat="1" ht="15" spans="3:5">
      <c r="C657" s="242"/>
      <c r="D657" s="231"/>
      <c r="E657" s="231"/>
    </row>
    <row r="658" s="29" customFormat="1" ht="15" spans="3:5">
      <c r="C658" s="242"/>
      <c r="D658" s="231"/>
      <c r="E658" s="231"/>
    </row>
    <row r="659" s="29" customFormat="1" ht="15" spans="3:5">
      <c r="C659" s="242"/>
      <c r="D659" s="231"/>
      <c r="E659" s="231"/>
    </row>
    <row r="660" s="29" customFormat="1" ht="15" spans="3:5">
      <c r="C660" s="242"/>
      <c r="D660" s="231"/>
      <c r="E660" s="231"/>
    </row>
    <row r="661" s="29" customFormat="1" ht="15" spans="3:5">
      <c r="C661" s="242"/>
      <c r="D661" s="231"/>
      <c r="E661" s="231"/>
    </row>
    <row r="662" s="29" customFormat="1" ht="15" spans="3:5">
      <c r="C662" s="242"/>
      <c r="D662" s="231"/>
      <c r="E662" s="231"/>
    </row>
    <row r="663" s="29" customFormat="1" ht="15" spans="3:5">
      <c r="C663" s="242"/>
      <c r="D663" s="231"/>
      <c r="E663" s="231"/>
    </row>
    <row r="664" s="29" customFormat="1" ht="15" spans="3:5">
      <c r="C664" s="242"/>
      <c r="D664" s="231"/>
      <c r="E664" s="231"/>
    </row>
    <row r="665" s="29" customFormat="1" ht="15" spans="3:5">
      <c r="C665" s="242"/>
      <c r="D665" s="231"/>
      <c r="E665" s="231"/>
    </row>
    <row r="666" s="29" customFormat="1" ht="15" spans="3:5">
      <c r="C666" s="242"/>
      <c r="D666" s="231"/>
      <c r="E666" s="231"/>
    </row>
    <row r="667" s="29" customFormat="1" ht="15" spans="3:5">
      <c r="C667" s="242"/>
      <c r="D667" s="231"/>
      <c r="E667" s="231"/>
    </row>
    <row r="668" s="29" customFormat="1" ht="15" spans="3:5">
      <c r="C668" s="242"/>
      <c r="D668" s="231"/>
      <c r="E668" s="231"/>
    </row>
    <row r="669" s="29" customFormat="1" ht="15" spans="3:5">
      <c r="C669" s="242"/>
      <c r="D669" s="231"/>
      <c r="E669" s="231"/>
    </row>
    <row r="670" s="29" customFormat="1" ht="15" spans="3:5">
      <c r="C670" s="242"/>
      <c r="D670" s="231"/>
      <c r="E670" s="231"/>
    </row>
    <row r="671" s="29" customFormat="1" ht="15" spans="3:5">
      <c r="C671" s="242"/>
      <c r="D671" s="231"/>
      <c r="E671" s="231"/>
    </row>
    <row r="672" s="29" customFormat="1" ht="15" spans="3:5">
      <c r="C672" s="242"/>
      <c r="D672" s="231"/>
      <c r="E672" s="231"/>
    </row>
    <row r="673" s="29" customFormat="1" ht="15" spans="3:5">
      <c r="C673" s="242"/>
      <c r="D673" s="231"/>
      <c r="E673" s="231"/>
    </row>
    <row r="674" s="29" customFormat="1" ht="15" spans="3:5">
      <c r="C674" s="242"/>
      <c r="D674" s="231"/>
      <c r="E674" s="231"/>
    </row>
    <row r="675" s="29" customFormat="1" ht="15" spans="3:5">
      <c r="C675" s="242"/>
      <c r="D675" s="231"/>
      <c r="E675" s="231"/>
    </row>
    <row r="676" s="29" customFormat="1" ht="15" spans="3:5">
      <c r="C676" s="242"/>
      <c r="D676" s="231"/>
      <c r="E676" s="231"/>
    </row>
    <row r="677" s="29" customFormat="1" ht="15" spans="3:5">
      <c r="C677" s="242"/>
      <c r="D677" s="231"/>
      <c r="E677" s="231"/>
    </row>
    <row r="678" s="29" customFormat="1" ht="15" spans="3:5">
      <c r="C678" s="242"/>
      <c r="D678" s="231"/>
      <c r="E678" s="231"/>
    </row>
    <row r="679" s="29" customFormat="1" ht="15" spans="3:5">
      <c r="C679" s="242"/>
      <c r="D679" s="231"/>
      <c r="E679" s="231"/>
    </row>
    <row r="680" s="29" customFormat="1" ht="15" spans="3:5">
      <c r="C680" s="242"/>
      <c r="D680" s="231"/>
      <c r="E680" s="231"/>
    </row>
    <row r="681" s="29" customFormat="1" ht="15" spans="3:5">
      <c r="C681" s="242"/>
      <c r="D681" s="231"/>
      <c r="E681" s="231"/>
    </row>
    <row r="682" s="29" customFormat="1" ht="15" spans="3:5">
      <c r="C682" s="242"/>
      <c r="D682" s="231"/>
      <c r="E682" s="231"/>
    </row>
    <row r="683" s="29" customFormat="1" ht="15" spans="3:5">
      <c r="C683" s="242"/>
      <c r="D683" s="231"/>
      <c r="E683" s="231"/>
    </row>
    <row r="684" s="29" customFormat="1" ht="15" spans="3:5">
      <c r="C684" s="242"/>
      <c r="D684" s="231"/>
      <c r="E684" s="231"/>
    </row>
    <row r="685" s="29" customFormat="1" ht="15" spans="3:5">
      <c r="C685" s="242"/>
      <c r="D685" s="231"/>
      <c r="E685" s="231"/>
    </row>
    <row r="686" s="29" customFormat="1" ht="15" spans="3:5">
      <c r="C686" s="242"/>
      <c r="D686" s="231"/>
      <c r="E686" s="231"/>
    </row>
    <row r="687" s="29" customFormat="1" ht="15" spans="3:5">
      <c r="C687" s="242"/>
      <c r="D687" s="231"/>
      <c r="E687" s="231"/>
    </row>
    <row r="688" s="29" customFormat="1" ht="15" spans="3:5">
      <c r="C688" s="242"/>
      <c r="D688" s="231"/>
      <c r="E688" s="231"/>
    </row>
    <row r="689" s="29" customFormat="1" ht="15" spans="3:5">
      <c r="C689" s="242"/>
      <c r="D689" s="231"/>
      <c r="E689" s="231"/>
    </row>
    <row r="690" s="29" customFormat="1" ht="15" spans="3:5">
      <c r="C690" s="242"/>
      <c r="D690" s="231"/>
      <c r="E690" s="231"/>
    </row>
    <row r="691" s="29" customFormat="1" ht="15" spans="3:5">
      <c r="C691" s="242"/>
      <c r="D691" s="231"/>
      <c r="E691" s="231"/>
    </row>
    <row r="692" s="29" customFormat="1" ht="15" spans="3:5">
      <c r="C692" s="242"/>
      <c r="D692" s="231"/>
      <c r="E692" s="231"/>
    </row>
    <row r="693" s="29" customFormat="1" ht="15" spans="3:5">
      <c r="C693" s="242"/>
      <c r="D693" s="231"/>
      <c r="E693" s="231"/>
    </row>
    <row r="694" s="29" customFormat="1" ht="15" spans="3:5">
      <c r="C694" s="242"/>
      <c r="D694" s="231"/>
      <c r="E694" s="231"/>
    </row>
    <row r="695" s="29" customFormat="1" ht="15" spans="3:5">
      <c r="C695" s="242"/>
      <c r="D695" s="231"/>
      <c r="E695" s="231"/>
    </row>
    <row r="696" s="29" customFormat="1" ht="15" spans="3:5">
      <c r="C696" s="242"/>
      <c r="D696" s="231"/>
      <c r="E696" s="231"/>
    </row>
    <row r="697" s="29" customFormat="1" ht="15" spans="3:5">
      <c r="C697" s="242"/>
      <c r="D697" s="231"/>
      <c r="E697" s="231"/>
    </row>
    <row r="698" s="29" customFormat="1" ht="15" spans="3:5">
      <c r="C698" s="242"/>
      <c r="D698" s="231"/>
      <c r="E698" s="231"/>
    </row>
    <row r="699" s="29" customFormat="1" ht="15" spans="3:5">
      <c r="C699" s="242"/>
      <c r="D699" s="231"/>
      <c r="E699" s="231"/>
    </row>
    <row r="700" s="29" customFormat="1" ht="15" spans="3:5">
      <c r="C700" s="242"/>
      <c r="D700" s="231"/>
      <c r="E700" s="231"/>
    </row>
    <row r="701" s="29" customFormat="1" ht="15" spans="3:5">
      <c r="C701" s="242"/>
      <c r="D701" s="231"/>
      <c r="E701" s="231"/>
    </row>
    <row r="702" s="29" customFormat="1" ht="15" spans="3:5">
      <c r="C702" s="242"/>
      <c r="D702" s="231"/>
      <c r="E702" s="231"/>
    </row>
    <row r="703" s="29" customFormat="1" ht="15" spans="3:5">
      <c r="C703" s="242"/>
      <c r="D703" s="231"/>
      <c r="E703" s="231"/>
    </row>
    <row r="704" s="29" customFormat="1" ht="15" spans="3:5">
      <c r="C704" s="242"/>
      <c r="D704" s="231"/>
      <c r="E704" s="231"/>
    </row>
    <row r="705" s="29" customFormat="1" ht="15" spans="3:5">
      <c r="C705" s="242"/>
      <c r="D705" s="231"/>
      <c r="E705" s="231"/>
    </row>
    <row r="706" s="29" customFormat="1" ht="15" spans="3:5">
      <c r="C706" s="242"/>
      <c r="D706" s="231"/>
      <c r="E706" s="231"/>
    </row>
  </sheetData>
  <mergeCells count="4">
    <mergeCell ref="A2:C2"/>
    <mergeCell ref="A4:A5"/>
    <mergeCell ref="B4:B5"/>
    <mergeCell ref="C4:C5"/>
  </mergeCells>
  <pageMargins left="0.708661417322835" right="0.708661417322835" top="0.748031496062992" bottom="0.748031496062992" header="0.31496062992126" footer="0.31496062992126"/>
  <pageSetup paperSize="9" firstPageNumber="28" orientation="portrait" useFirstPageNumber="1" horizontalDpi="600" vertic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5"/>
  <sheetViews>
    <sheetView workbookViewId="0">
      <selection activeCell="A1" sqref="A1"/>
    </sheetView>
  </sheetViews>
  <sheetFormatPr defaultColWidth="13.375" defaultRowHeight="15"/>
  <cols>
    <col min="1" max="1" width="21.75" style="29" customWidth="1"/>
    <col min="2" max="2" width="7.25" style="29" customWidth="1"/>
    <col min="3" max="3" width="7" style="29" customWidth="1"/>
    <col min="4" max="9" width="8" style="29" customWidth="1"/>
    <col min="10" max="10" width="6" style="29" customWidth="1"/>
    <col min="11" max="13" width="6.75" style="29" customWidth="1"/>
    <col min="14" max="14" width="4.125" style="29" customWidth="1"/>
    <col min="15" max="15" width="6" style="29" customWidth="1"/>
    <col min="16" max="16" width="6.625" style="29" customWidth="1"/>
    <col min="17" max="17" width="5.875" style="29" customWidth="1"/>
    <col min="18" max="255" width="9" style="29" customWidth="1"/>
    <col min="256" max="16384" width="13.375" style="29"/>
  </cols>
  <sheetData>
    <row r="1" s="31" customFormat="1" ht="14.25" customHeight="1" spans="1:17">
      <c r="A1" s="33" t="s">
        <v>600</v>
      </c>
      <c r="B1" s="218"/>
      <c r="C1" s="218"/>
      <c r="D1" s="218"/>
      <c r="E1" s="218"/>
      <c r="F1" s="218"/>
      <c r="G1" s="218"/>
      <c r="H1" s="218"/>
      <c r="I1" s="218"/>
      <c r="J1" s="218"/>
      <c r="K1" s="218"/>
      <c r="L1" s="218"/>
      <c r="M1" s="218"/>
      <c r="N1" s="218"/>
      <c r="O1" s="218"/>
      <c r="P1" s="218"/>
      <c r="Q1" s="218"/>
    </row>
    <row r="2" s="216" customFormat="1" ht="18.75" customHeight="1" spans="1:17">
      <c r="A2" s="219" t="s">
        <v>601</v>
      </c>
      <c r="B2" s="219"/>
      <c r="C2" s="219"/>
      <c r="D2" s="219"/>
      <c r="E2" s="219"/>
      <c r="F2" s="219"/>
      <c r="G2" s="219"/>
      <c r="H2" s="219"/>
      <c r="I2" s="219"/>
      <c r="J2" s="219"/>
      <c r="K2" s="219"/>
      <c r="L2" s="219"/>
      <c r="M2" s="219"/>
      <c r="N2" s="219"/>
      <c r="O2" s="219"/>
      <c r="P2" s="219"/>
      <c r="Q2" s="219"/>
    </row>
    <row r="3" s="217" customFormat="1" ht="12.75" spans="1:17">
      <c r="A3" s="220"/>
      <c r="B3" s="220"/>
      <c r="C3" s="220"/>
      <c r="D3" s="220"/>
      <c r="E3" s="220"/>
      <c r="F3" s="220"/>
      <c r="G3" s="220"/>
      <c r="H3" s="220"/>
      <c r="I3" s="220"/>
      <c r="J3" s="220"/>
      <c r="K3" s="220"/>
      <c r="L3" s="220"/>
      <c r="M3" s="220"/>
      <c r="N3" s="220"/>
      <c r="O3" s="220"/>
      <c r="P3" s="220"/>
      <c r="Q3" s="226" t="s">
        <v>602</v>
      </c>
    </row>
    <row r="4" s="217" customFormat="1" ht="42" customHeight="1" spans="1:17">
      <c r="A4" s="221" t="s">
        <v>603</v>
      </c>
      <c r="B4" s="221" t="s">
        <v>604</v>
      </c>
      <c r="C4" s="222" t="s">
        <v>605</v>
      </c>
      <c r="D4" s="222" t="s">
        <v>606</v>
      </c>
      <c r="E4" s="222" t="s">
        <v>607</v>
      </c>
      <c r="F4" s="222" t="s">
        <v>608</v>
      </c>
      <c r="G4" s="222" t="s">
        <v>609</v>
      </c>
      <c r="H4" s="222" t="s">
        <v>610</v>
      </c>
      <c r="I4" s="222" t="s">
        <v>611</v>
      </c>
      <c r="J4" s="222" t="s">
        <v>612</v>
      </c>
      <c r="K4" s="222" t="s">
        <v>613</v>
      </c>
      <c r="L4" s="222" t="s">
        <v>614</v>
      </c>
      <c r="M4" s="222" t="s">
        <v>615</v>
      </c>
      <c r="N4" s="222" t="s">
        <v>597</v>
      </c>
      <c r="O4" s="222" t="s">
        <v>582</v>
      </c>
      <c r="P4" s="222" t="s">
        <v>616</v>
      </c>
      <c r="Q4" s="222" t="s">
        <v>570</v>
      </c>
    </row>
    <row r="5" s="30" customFormat="1" ht="16.5" customHeight="1" spans="1:17">
      <c r="A5" s="223" t="s">
        <v>617</v>
      </c>
      <c r="B5" s="224">
        <v>274472.91</v>
      </c>
      <c r="C5" s="225">
        <f>SUM(C6:C29)</f>
        <v>34639.94</v>
      </c>
      <c r="D5" s="225">
        <f t="shared" ref="D5:Q5" si="0">SUM(D6:D29)</f>
        <v>38259.75</v>
      </c>
      <c r="E5" s="225">
        <f t="shared" si="0"/>
        <v>50222.86</v>
      </c>
      <c r="F5" s="225">
        <f t="shared" si="0"/>
        <v>8944.6</v>
      </c>
      <c r="G5" s="225">
        <f t="shared" si="0"/>
        <v>42928.23</v>
      </c>
      <c r="H5" s="225">
        <f t="shared" si="0"/>
        <v>5557.08</v>
      </c>
      <c r="I5" s="225">
        <f t="shared" si="0"/>
        <v>18150</v>
      </c>
      <c r="J5" s="225">
        <f t="shared" si="0"/>
        <v>0</v>
      </c>
      <c r="K5" s="225">
        <f t="shared" si="0"/>
        <v>12978.58</v>
      </c>
      <c r="L5" s="225">
        <f t="shared" si="0"/>
        <v>9684</v>
      </c>
      <c r="M5" s="225">
        <f t="shared" si="0"/>
        <v>4617.5</v>
      </c>
      <c r="N5" s="225">
        <f t="shared" si="0"/>
        <v>0</v>
      </c>
      <c r="O5" s="225">
        <f t="shared" si="0"/>
        <v>9978</v>
      </c>
      <c r="P5" s="225">
        <f t="shared" si="0"/>
        <v>36683</v>
      </c>
      <c r="Q5" s="225">
        <f t="shared" si="0"/>
        <v>1829.33</v>
      </c>
    </row>
    <row r="6" s="217" customFormat="1" ht="16.5" customHeight="1" spans="1:17">
      <c r="A6" s="223" t="s">
        <v>178</v>
      </c>
      <c r="B6" s="224">
        <v>34004.23</v>
      </c>
      <c r="C6" s="225">
        <v>11089.89</v>
      </c>
      <c r="D6" s="225">
        <v>12934.79</v>
      </c>
      <c r="E6" s="225">
        <v>1378.9</v>
      </c>
      <c r="F6" s="225">
        <v>6501.6</v>
      </c>
      <c r="G6" s="225">
        <v>1875.2</v>
      </c>
      <c r="H6" s="225">
        <v>38.85</v>
      </c>
      <c r="I6" s="225">
        <v>0</v>
      </c>
      <c r="J6" s="225">
        <v>0</v>
      </c>
      <c r="K6" s="225">
        <v>115</v>
      </c>
      <c r="L6" s="225">
        <v>0</v>
      </c>
      <c r="M6" s="225">
        <v>0</v>
      </c>
      <c r="N6" s="225">
        <v>0</v>
      </c>
      <c r="O6" s="225">
        <v>0</v>
      </c>
      <c r="P6" s="225">
        <v>0</v>
      </c>
      <c r="Q6" s="225">
        <v>70</v>
      </c>
    </row>
    <row r="7" s="217" customFormat="1" ht="16.5" customHeight="1" spans="1:17">
      <c r="A7" s="223" t="s">
        <v>248</v>
      </c>
      <c r="B7" s="224">
        <v>768</v>
      </c>
      <c r="C7" s="225">
        <v>0</v>
      </c>
      <c r="D7" s="225">
        <v>0</v>
      </c>
      <c r="E7" s="225">
        <v>768</v>
      </c>
      <c r="F7" s="225">
        <v>0</v>
      </c>
      <c r="G7" s="225">
        <v>0</v>
      </c>
      <c r="H7" s="225">
        <v>0</v>
      </c>
      <c r="I7" s="225">
        <v>0</v>
      </c>
      <c r="J7" s="225">
        <v>0</v>
      </c>
      <c r="K7" s="225">
        <v>0</v>
      </c>
      <c r="L7" s="225">
        <v>0</v>
      </c>
      <c r="M7" s="225">
        <v>0</v>
      </c>
      <c r="N7" s="225">
        <v>0</v>
      </c>
      <c r="O7" s="225">
        <v>0</v>
      </c>
      <c r="P7" s="225">
        <v>0</v>
      </c>
      <c r="Q7" s="225">
        <v>0</v>
      </c>
    </row>
    <row r="8" s="217" customFormat="1" ht="16.5" customHeight="1" spans="1:17">
      <c r="A8" s="223" t="s">
        <v>252</v>
      </c>
      <c r="B8" s="224">
        <v>23000.22</v>
      </c>
      <c r="C8" s="225">
        <v>8403.89</v>
      </c>
      <c r="D8" s="225">
        <v>7225.33</v>
      </c>
      <c r="E8" s="225">
        <v>7146</v>
      </c>
      <c r="F8" s="225">
        <v>0</v>
      </c>
      <c r="G8" s="225">
        <v>10</v>
      </c>
      <c r="H8" s="225">
        <v>0</v>
      </c>
      <c r="I8" s="225">
        <v>0</v>
      </c>
      <c r="J8" s="225">
        <v>0</v>
      </c>
      <c r="K8" s="225">
        <v>215</v>
      </c>
      <c r="L8" s="225">
        <v>0</v>
      </c>
      <c r="M8" s="225">
        <v>0</v>
      </c>
      <c r="N8" s="225">
        <v>0</v>
      </c>
      <c r="O8" s="225">
        <v>0</v>
      </c>
      <c r="P8" s="225">
        <v>0</v>
      </c>
      <c r="Q8" s="225">
        <v>0</v>
      </c>
    </row>
    <row r="9" s="217" customFormat="1" ht="16.5" customHeight="1" spans="1:17">
      <c r="A9" s="223" t="s">
        <v>271</v>
      </c>
      <c r="B9" s="224">
        <v>26813.34</v>
      </c>
      <c r="C9" s="225">
        <v>654.79</v>
      </c>
      <c r="D9" s="225">
        <v>798.14</v>
      </c>
      <c r="E9" s="225">
        <v>4030.19</v>
      </c>
      <c r="F9" s="225">
        <v>1807</v>
      </c>
      <c r="G9" s="225">
        <v>15150.68</v>
      </c>
      <c r="H9" s="225">
        <v>1811.84</v>
      </c>
      <c r="I9" s="225">
        <v>0</v>
      </c>
      <c r="J9" s="225">
        <v>0</v>
      </c>
      <c r="K9" s="225">
        <v>2490.7</v>
      </c>
      <c r="L9" s="225">
        <v>0</v>
      </c>
      <c r="M9" s="225">
        <v>0</v>
      </c>
      <c r="N9" s="225">
        <v>0</v>
      </c>
      <c r="O9" s="225">
        <v>0</v>
      </c>
      <c r="P9" s="225">
        <v>0</v>
      </c>
      <c r="Q9" s="225">
        <v>70</v>
      </c>
    </row>
    <row r="10" s="217" customFormat="1" ht="16.5" customHeight="1" spans="1:17">
      <c r="A10" s="223" t="s">
        <v>286</v>
      </c>
      <c r="B10" s="224">
        <v>2830.79</v>
      </c>
      <c r="C10" s="225">
        <v>139.19</v>
      </c>
      <c r="D10" s="225">
        <v>1132</v>
      </c>
      <c r="E10" s="225">
        <v>159.6</v>
      </c>
      <c r="F10" s="225">
        <v>0</v>
      </c>
      <c r="G10" s="225">
        <v>0</v>
      </c>
      <c r="H10" s="225">
        <v>0</v>
      </c>
      <c r="I10" s="225">
        <v>1400</v>
      </c>
      <c r="J10" s="225">
        <v>0</v>
      </c>
      <c r="K10" s="225">
        <v>0</v>
      </c>
      <c r="L10" s="225">
        <v>0</v>
      </c>
      <c r="M10" s="225">
        <v>0</v>
      </c>
      <c r="N10" s="225">
        <v>0</v>
      </c>
      <c r="O10" s="225">
        <v>0</v>
      </c>
      <c r="P10" s="225">
        <v>0</v>
      </c>
      <c r="Q10" s="225">
        <v>0</v>
      </c>
    </row>
    <row r="11" s="217" customFormat="1" ht="16.5" customHeight="1" spans="1:17">
      <c r="A11" s="223" t="s">
        <v>298</v>
      </c>
      <c r="B11" s="224">
        <v>7041.84</v>
      </c>
      <c r="C11" s="225">
        <v>267.83</v>
      </c>
      <c r="D11" s="225">
        <v>1916.17</v>
      </c>
      <c r="E11" s="225">
        <v>367.45</v>
      </c>
      <c r="F11" s="225">
        <v>0</v>
      </c>
      <c r="G11" s="225">
        <v>4291.39</v>
      </c>
      <c r="H11" s="225">
        <v>99</v>
      </c>
      <c r="I11" s="225">
        <v>0</v>
      </c>
      <c r="J11" s="225">
        <v>0</v>
      </c>
      <c r="K11" s="225">
        <v>100</v>
      </c>
      <c r="L11" s="225">
        <v>0</v>
      </c>
      <c r="M11" s="225">
        <v>0</v>
      </c>
      <c r="N11" s="225">
        <v>0</v>
      </c>
      <c r="O11" s="225">
        <v>0</v>
      </c>
      <c r="P11" s="225">
        <v>0</v>
      </c>
      <c r="Q11" s="225">
        <v>0</v>
      </c>
    </row>
    <row r="12" s="217" customFormat="1" ht="16.5" customHeight="1" spans="1:17">
      <c r="A12" s="223" t="s">
        <v>320</v>
      </c>
      <c r="B12" s="224">
        <v>29129.06</v>
      </c>
      <c r="C12" s="225">
        <v>4815.08</v>
      </c>
      <c r="D12" s="225">
        <v>1299.16</v>
      </c>
      <c r="E12" s="225">
        <v>8.5</v>
      </c>
      <c r="F12" s="225">
        <v>40</v>
      </c>
      <c r="G12" s="225">
        <v>3213.2</v>
      </c>
      <c r="H12" s="225">
        <v>662.24</v>
      </c>
      <c r="I12" s="225">
        <v>200</v>
      </c>
      <c r="J12" s="225">
        <v>0</v>
      </c>
      <c r="K12" s="225">
        <v>9206.88</v>
      </c>
      <c r="L12" s="225">
        <v>9684</v>
      </c>
      <c r="M12" s="225">
        <v>0</v>
      </c>
      <c r="N12" s="225">
        <v>0</v>
      </c>
      <c r="O12" s="225">
        <v>0</v>
      </c>
      <c r="P12" s="225">
        <v>0</v>
      </c>
      <c r="Q12" s="225">
        <v>0</v>
      </c>
    </row>
    <row r="13" s="217" customFormat="1" ht="16.5" customHeight="1" spans="1:17">
      <c r="A13" s="223" t="s">
        <v>386</v>
      </c>
      <c r="B13" s="224">
        <v>11270.04</v>
      </c>
      <c r="C13" s="225">
        <v>2488.38</v>
      </c>
      <c r="D13" s="225">
        <v>3886.51</v>
      </c>
      <c r="E13" s="225">
        <v>17</v>
      </c>
      <c r="F13" s="225">
        <v>0</v>
      </c>
      <c r="G13" s="225">
        <v>3228.52</v>
      </c>
      <c r="H13" s="225">
        <v>696.3</v>
      </c>
      <c r="I13" s="225">
        <v>0</v>
      </c>
      <c r="J13" s="225">
        <v>0</v>
      </c>
      <c r="K13" s="225">
        <v>588</v>
      </c>
      <c r="L13" s="225">
        <v>0</v>
      </c>
      <c r="M13" s="225">
        <v>0</v>
      </c>
      <c r="N13" s="225">
        <v>0</v>
      </c>
      <c r="O13" s="225">
        <v>0</v>
      </c>
      <c r="P13" s="225">
        <v>0</v>
      </c>
      <c r="Q13" s="225">
        <v>365.33</v>
      </c>
    </row>
    <row r="14" s="217" customFormat="1" ht="16.5" customHeight="1" spans="1:17">
      <c r="A14" s="223" t="s">
        <v>417</v>
      </c>
      <c r="B14" s="224">
        <v>5599.17</v>
      </c>
      <c r="C14" s="225">
        <v>399.7</v>
      </c>
      <c r="D14" s="225">
        <v>2897.2</v>
      </c>
      <c r="E14" s="225">
        <v>913</v>
      </c>
      <c r="F14" s="225">
        <v>0</v>
      </c>
      <c r="G14" s="225">
        <v>298.27</v>
      </c>
      <c r="H14" s="225">
        <v>8</v>
      </c>
      <c r="I14" s="225">
        <v>1033</v>
      </c>
      <c r="J14" s="225">
        <v>0</v>
      </c>
      <c r="K14" s="225">
        <v>50</v>
      </c>
      <c r="L14" s="225">
        <v>0</v>
      </c>
      <c r="M14" s="225">
        <v>0</v>
      </c>
      <c r="N14" s="225">
        <v>0</v>
      </c>
      <c r="O14" s="225">
        <v>0</v>
      </c>
      <c r="P14" s="225">
        <v>0</v>
      </c>
      <c r="Q14" s="225">
        <v>0</v>
      </c>
    </row>
    <row r="15" s="217" customFormat="1" ht="16.5" customHeight="1" spans="1:17">
      <c r="A15" s="223" t="s">
        <v>432</v>
      </c>
      <c r="B15" s="224">
        <v>10860.48</v>
      </c>
      <c r="C15" s="225">
        <v>1399.42</v>
      </c>
      <c r="D15" s="225">
        <v>1007.65</v>
      </c>
      <c r="E15" s="225">
        <v>1349</v>
      </c>
      <c r="F15" s="225">
        <v>0</v>
      </c>
      <c r="G15" s="225">
        <v>5674.36</v>
      </c>
      <c r="H15" s="225">
        <v>1384.05</v>
      </c>
      <c r="I15" s="225">
        <v>0</v>
      </c>
      <c r="J15" s="225">
        <v>0</v>
      </c>
      <c r="K15" s="225">
        <v>6</v>
      </c>
      <c r="L15" s="225">
        <v>0</v>
      </c>
      <c r="M15" s="225">
        <v>0</v>
      </c>
      <c r="N15" s="225">
        <v>0</v>
      </c>
      <c r="O15" s="225">
        <v>0</v>
      </c>
      <c r="P15" s="225">
        <v>0</v>
      </c>
      <c r="Q15" s="225">
        <v>40</v>
      </c>
    </row>
    <row r="16" s="217" customFormat="1" ht="15.75" customHeight="1" spans="1:17">
      <c r="A16" s="223" t="s">
        <v>452</v>
      </c>
      <c r="B16" s="224">
        <v>14323.38</v>
      </c>
      <c r="C16" s="225">
        <v>960.28</v>
      </c>
      <c r="D16" s="225">
        <v>1644.57</v>
      </c>
      <c r="E16" s="225">
        <v>6572.22</v>
      </c>
      <c r="F16" s="225">
        <v>96</v>
      </c>
      <c r="G16" s="225">
        <v>1295.31</v>
      </c>
      <c r="H16" s="225">
        <v>81</v>
      </c>
      <c r="I16" s="225">
        <v>3517</v>
      </c>
      <c r="J16" s="225">
        <v>0</v>
      </c>
      <c r="K16" s="225">
        <v>157</v>
      </c>
      <c r="L16" s="225">
        <v>0</v>
      </c>
      <c r="M16" s="225">
        <v>0</v>
      </c>
      <c r="N16" s="225">
        <v>0</v>
      </c>
      <c r="O16" s="225">
        <v>0</v>
      </c>
      <c r="P16" s="225">
        <v>0</v>
      </c>
      <c r="Q16" s="225">
        <v>0</v>
      </c>
    </row>
    <row r="17" s="217" customFormat="1" ht="15.75" customHeight="1" spans="1:17">
      <c r="A17" s="223" t="s">
        <v>497</v>
      </c>
      <c r="B17" s="224">
        <v>31712.43</v>
      </c>
      <c r="C17" s="225">
        <v>192.25</v>
      </c>
      <c r="D17" s="225">
        <v>164.25</v>
      </c>
      <c r="E17" s="225">
        <v>24849</v>
      </c>
      <c r="F17" s="225">
        <v>0</v>
      </c>
      <c r="G17" s="225">
        <v>3925.93</v>
      </c>
      <c r="H17" s="225">
        <v>585</v>
      </c>
      <c r="I17" s="225">
        <v>712</v>
      </c>
      <c r="J17" s="225">
        <v>0</v>
      </c>
      <c r="K17" s="225">
        <v>0</v>
      </c>
      <c r="L17" s="225">
        <v>0</v>
      </c>
      <c r="M17" s="225">
        <v>0</v>
      </c>
      <c r="N17" s="225">
        <v>0</v>
      </c>
      <c r="O17" s="225">
        <v>0</v>
      </c>
      <c r="P17" s="225">
        <v>0</v>
      </c>
      <c r="Q17" s="225">
        <v>1284</v>
      </c>
    </row>
    <row r="18" s="217" customFormat="1" ht="15.75" customHeight="1" spans="1:17">
      <c r="A18" s="223" t="s">
        <v>508</v>
      </c>
      <c r="B18" s="224">
        <v>8151.91</v>
      </c>
      <c r="C18" s="225">
        <v>319.05</v>
      </c>
      <c r="D18" s="225">
        <v>662.86</v>
      </c>
      <c r="E18" s="225">
        <v>10</v>
      </c>
      <c r="F18" s="225">
        <v>0</v>
      </c>
      <c r="G18" s="225">
        <v>0</v>
      </c>
      <c r="H18" s="225">
        <v>0</v>
      </c>
      <c r="I18" s="225">
        <v>7160</v>
      </c>
      <c r="J18" s="225">
        <v>0</v>
      </c>
      <c r="K18" s="225">
        <v>0</v>
      </c>
      <c r="L18" s="225">
        <v>0</v>
      </c>
      <c r="M18" s="225">
        <v>0</v>
      </c>
      <c r="N18" s="225">
        <v>0</v>
      </c>
      <c r="O18" s="225">
        <v>0</v>
      </c>
      <c r="P18" s="225">
        <v>0</v>
      </c>
      <c r="Q18" s="225">
        <v>0</v>
      </c>
    </row>
    <row r="19" s="217" customFormat="1" ht="15.75" customHeight="1" spans="1:17">
      <c r="A19" s="223" t="s">
        <v>514</v>
      </c>
      <c r="B19" s="224">
        <v>1509.07</v>
      </c>
      <c r="C19" s="225">
        <v>266.82</v>
      </c>
      <c r="D19" s="225">
        <v>152.25</v>
      </c>
      <c r="E19" s="225">
        <v>0</v>
      </c>
      <c r="F19" s="225">
        <v>0</v>
      </c>
      <c r="G19" s="225">
        <v>0</v>
      </c>
      <c r="H19" s="225">
        <v>0</v>
      </c>
      <c r="I19" s="225">
        <v>1090</v>
      </c>
      <c r="J19" s="225">
        <v>0</v>
      </c>
      <c r="K19" s="225">
        <v>0</v>
      </c>
      <c r="L19" s="225">
        <v>0</v>
      </c>
      <c r="M19" s="225">
        <v>0</v>
      </c>
      <c r="N19" s="225">
        <v>0</v>
      </c>
      <c r="O19" s="225">
        <v>0</v>
      </c>
      <c r="P19" s="225">
        <v>0</v>
      </c>
      <c r="Q19" s="225">
        <v>0</v>
      </c>
    </row>
    <row r="20" s="217" customFormat="1" ht="15.75" customHeight="1" spans="1:17">
      <c r="A20" s="223" t="s">
        <v>519</v>
      </c>
      <c r="B20" s="224">
        <v>140</v>
      </c>
      <c r="C20" s="225">
        <v>0</v>
      </c>
      <c r="D20" s="225">
        <v>140</v>
      </c>
      <c r="E20" s="225">
        <v>0</v>
      </c>
      <c r="F20" s="225">
        <v>0</v>
      </c>
      <c r="G20" s="225">
        <v>0</v>
      </c>
      <c r="H20" s="225">
        <v>0</v>
      </c>
      <c r="I20" s="225">
        <v>0</v>
      </c>
      <c r="J20" s="225">
        <v>0</v>
      </c>
      <c r="K20" s="225">
        <v>0</v>
      </c>
      <c r="L20" s="225">
        <v>0</v>
      </c>
      <c r="M20" s="225">
        <v>0</v>
      </c>
      <c r="N20" s="225">
        <v>0</v>
      </c>
      <c r="O20" s="225">
        <v>0</v>
      </c>
      <c r="P20" s="225">
        <v>0</v>
      </c>
      <c r="Q20" s="225">
        <v>0</v>
      </c>
    </row>
    <row r="21" s="217" customFormat="1" ht="15.75" customHeight="1" spans="1:17">
      <c r="A21" s="223" t="s">
        <v>522</v>
      </c>
      <c r="B21" s="224">
        <v>2066.39</v>
      </c>
      <c r="C21" s="225">
        <v>276.1</v>
      </c>
      <c r="D21" s="225">
        <v>87.83</v>
      </c>
      <c r="E21" s="225">
        <v>243</v>
      </c>
      <c r="F21" s="225">
        <v>0</v>
      </c>
      <c r="G21" s="225">
        <v>1459.46</v>
      </c>
      <c r="H21" s="225">
        <v>0</v>
      </c>
      <c r="I21" s="225">
        <v>0</v>
      </c>
      <c r="J21" s="225">
        <v>0</v>
      </c>
      <c r="K21" s="225">
        <v>0</v>
      </c>
      <c r="L21" s="225">
        <v>0</v>
      </c>
      <c r="M21" s="225">
        <v>0</v>
      </c>
      <c r="N21" s="225">
        <v>0</v>
      </c>
      <c r="O21" s="225">
        <v>0</v>
      </c>
      <c r="P21" s="225">
        <v>0</v>
      </c>
      <c r="Q21" s="225">
        <v>0</v>
      </c>
    </row>
    <row r="22" s="217" customFormat="1" ht="15.75" customHeight="1" spans="1:17">
      <c r="A22" s="223" t="s">
        <v>537</v>
      </c>
      <c r="B22" s="224">
        <v>9349.73</v>
      </c>
      <c r="C22" s="225">
        <v>2747.88</v>
      </c>
      <c r="D22" s="225">
        <v>1830</v>
      </c>
      <c r="E22" s="225">
        <v>213</v>
      </c>
      <c r="F22" s="225">
        <v>0</v>
      </c>
      <c r="G22" s="225">
        <v>2411.05</v>
      </c>
      <c r="H22" s="225">
        <v>190.8</v>
      </c>
      <c r="I22" s="225">
        <v>1957</v>
      </c>
      <c r="J22" s="225">
        <v>0</v>
      </c>
      <c r="K22" s="225">
        <v>0</v>
      </c>
      <c r="L22" s="225">
        <v>0</v>
      </c>
      <c r="M22" s="225">
        <v>0</v>
      </c>
      <c r="N22" s="225">
        <v>0</v>
      </c>
      <c r="O22" s="225">
        <v>0</v>
      </c>
      <c r="P22" s="225">
        <v>0</v>
      </c>
      <c r="Q22" s="225">
        <v>0</v>
      </c>
    </row>
    <row r="23" s="217" customFormat="1" ht="15.75" customHeight="1" spans="1:17">
      <c r="A23" s="223" t="s">
        <v>547</v>
      </c>
      <c r="B23" s="224">
        <v>2295.61</v>
      </c>
      <c r="C23" s="225">
        <v>89.06</v>
      </c>
      <c r="D23" s="225">
        <v>36.11</v>
      </c>
      <c r="E23" s="225">
        <v>1060</v>
      </c>
      <c r="F23" s="225">
        <v>0</v>
      </c>
      <c r="G23" s="225">
        <v>24.94</v>
      </c>
      <c r="H23" s="225">
        <v>0</v>
      </c>
      <c r="I23" s="225">
        <v>1081</v>
      </c>
      <c r="J23" s="225">
        <v>0</v>
      </c>
      <c r="K23" s="225">
        <v>0</v>
      </c>
      <c r="L23" s="225">
        <v>0</v>
      </c>
      <c r="M23" s="225">
        <v>4.5</v>
      </c>
      <c r="N23" s="225">
        <v>0</v>
      </c>
      <c r="O23" s="225">
        <v>0</v>
      </c>
      <c r="P23" s="225">
        <v>0</v>
      </c>
      <c r="Q23" s="225">
        <v>0</v>
      </c>
    </row>
    <row r="24" s="217" customFormat="1" ht="15.75" customHeight="1" spans="1:17">
      <c r="A24" s="223" t="s">
        <v>555</v>
      </c>
      <c r="B24" s="224">
        <v>2333.18</v>
      </c>
      <c r="C24" s="225">
        <v>130.33</v>
      </c>
      <c r="D24" s="225">
        <v>444.93</v>
      </c>
      <c r="E24" s="225">
        <v>1138</v>
      </c>
      <c r="F24" s="225">
        <v>500</v>
      </c>
      <c r="G24" s="225">
        <v>69.92</v>
      </c>
      <c r="H24" s="225">
        <v>0</v>
      </c>
      <c r="I24" s="225">
        <v>0</v>
      </c>
      <c r="J24" s="225">
        <v>0</v>
      </c>
      <c r="K24" s="225">
        <v>50</v>
      </c>
      <c r="L24" s="225">
        <v>0</v>
      </c>
      <c r="M24" s="225">
        <v>0</v>
      </c>
      <c r="N24" s="225">
        <v>0</v>
      </c>
      <c r="O24" s="225">
        <v>0</v>
      </c>
      <c r="P24" s="225">
        <v>0</v>
      </c>
      <c r="Q24" s="225">
        <v>0</v>
      </c>
    </row>
    <row r="25" s="217" customFormat="1" ht="15.75" customHeight="1" spans="1:17">
      <c r="A25" s="223" t="s">
        <v>567</v>
      </c>
      <c r="B25" s="224">
        <v>3000</v>
      </c>
      <c r="C25" s="225">
        <v>0</v>
      </c>
      <c r="D25" s="225">
        <v>0</v>
      </c>
      <c r="E25" s="225">
        <v>0</v>
      </c>
      <c r="F25" s="225">
        <v>0</v>
      </c>
      <c r="G25" s="225">
        <v>0</v>
      </c>
      <c r="H25" s="225">
        <v>0</v>
      </c>
      <c r="I25" s="225">
        <v>0</v>
      </c>
      <c r="J25" s="225">
        <v>0</v>
      </c>
      <c r="K25" s="225">
        <v>0</v>
      </c>
      <c r="L25" s="225">
        <v>0</v>
      </c>
      <c r="M25" s="225">
        <v>0</v>
      </c>
      <c r="N25" s="225">
        <v>0</v>
      </c>
      <c r="O25" s="225">
        <v>0</v>
      </c>
      <c r="P25" s="225">
        <v>3000</v>
      </c>
      <c r="Q25" s="225">
        <v>0</v>
      </c>
    </row>
    <row r="26" s="217" customFormat="1" ht="15.75" customHeight="1" spans="1:17">
      <c r="A26" s="223" t="s">
        <v>570</v>
      </c>
      <c r="B26" s="224">
        <v>33683.04</v>
      </c>
      <c r="C26" s="225"/>
      <c r="D26" s="225"/>
      <c r="E26" s="225"/>
      <c r="F26" s="225">
        <v>0</v>
      </c>
      <c r="G26" s="225">
        <v>0</v>
      </c>
      <c r="H26" s="225">
        <v>0</v>
      </c>
      <c r="I26" s="225">
        <v>0</v>
      </c>
      <c r="J26" s="225">
        <v>0</v>
      </c>
      <c r="K26" s="225">
        <v>0</v>
      </c>
      <c r="L26" s="225">
        <v>0</v>
      </c>
      <c r="M26" s="225">
        <v>0</v>
      </c>
      <c r="N26" s="225">
        <v>0</v>
      </c>
      <c r="O26" s="225">
        <v>0</v>
      </c>
      <c r="P26" s="225">
        <v>33683</v>
      </c>
      <c r="Q26" s="225">
        <v>0</v>
      </c>
    </row>
    <row r="27" s="217" customFormat="1" ht="15.75" customHeight="1" spans="1:17">
      <c r="A27" s="223" t="s">
        <v>582</v>
      </c>
      <c r="B27" s="224">
        <v>9978</v>
      </c>
      <c r="C27" s="225"/>
      <c r="D27" s="225"/>
      <c r="E27" s="225"/>
      <c r="F27" s="225"/>
      <c r="G27" s="225"/>
      <c r="H27" s="225"/>
      <c r="I27" s="225"/>
      <c r="J27" s="225"/>
      <c r="K27" s="225"/>
      <c r="L27" s="225">
        <v>0</v>
      </c>
      <c r="M27" s="225">
        <v>0</v>
      </c>
      <c r="N27" s="225">
        <v>0</v>
      </c>
      <c r="O27" s="225">
        <v>9978</v>
      </c>
      <c r="P27" s="225">
        <v>0</v>
      </c>
      <c r="Q27" s="225">
        <v>0</v>
      </c>
    </row>
    <row r="28" s="217" customFormat="1" ht="15.75" customHeight="1" spans="1:17">
      <c r="A28" s="223" t="s">
        <v>575</v>
      </c>
      <c r="B28" s="224">
        <v>4580</v>
      </c>
      <c r="C28" s="225">
        <v>0</v>
      </c>
      <c r="D28" s="225">
        <v>0</v>
      </c>
      <c r="E28" s="225">
        <v>0</v>
      </c>
      <c r="F28" s="225">
        <v>0</v>
      </c>
      <c r="G28" s="225">
        <v>0</v>
      </c>
      <c r="H28" s="225">
        <v>0</v>
      </c>
      <c r="I28" s="225">
        <v>0</v>
      </c>
      <c r="J28" s="225">
        <v>0</v>
      </c>
      <c r="K28" s="225">
        <v>0</v>
      </c>
      <c r="L28" s="225">
        <v>0</v>
      </c>
      <c r="M28" s="225">
        <v>4580</v>
      </c>
      <c r="N28" s="225">
        <v>0</v>
      </c>
      <c r="O28" s="225">
        <v>0</v>
      </c>
      <c r="P28" s="225">
        <v>0</v>
      </c>
      <c r="Q28" s="225">
        <v>0</v>
      </c>
    </row>
    <row r="29" s="217" customFormat="1" ht="15.75" customHeight="1" spans="1:17">
      <c r="A29" s="223" t="s">
        <v>578</v>
      </c>
      <c r="B29" s="224">
        <v>33</v>
      </c>
      <c r="C29" s="225">
        <v>0</v>
      </c>
      <c r="D29" s="225">
        <v>0</v>
      </c>
      <c r="E29" s="225">
        <v>0</v>
      </c>
      <c r="F29" s="225">
        <v>0</v>
      </c>
      <c r="G29" s="225">
        <v>0</v>
      </c>
      <c r="H29" s="225">
        <v>0</v>
      </c>
      <c r="I29" s="225">
        <v>0</v>
      </c>
      <c r="J29" s="225">
        <v>0</v>
      </c>
      <c r="K29" s="225">
        <v>0</v>
      </c>
      <c r="L29" s="225">
        <v>0</v>
      </c>
      <c r="M29" s="225">
        <v>33</v>
      </c>
      <c r="N29" s="225">
        <v>0</v>
      </c>
      <c r="O29" s="225">
        <v>0</v>
      </c>
      <c r="P29" s="225">
        <v>0</v>
      </c>
      <c r="Q29" s="225">
        <v>0</v>
      </c>
    </row>
    <row r="30" s="217" customFormat="1" ht="12.75" spans="1:17">
      <c r="A30" s="30"/>
      <c r="B30" s="30"/>
      <c r="C30" s="30"/>
      <c r="D30" s="30"/>
      <c r="E30" s="30"/>
      <c r="F30" s="30"/>
      <c r="G30" s="30"/>
      <c r="H30" s="30"/>
      <c r="I30" s="30"/>
      <c r="J30" s="30"/>
      <c r="K30" s="30"/>
      <c r="L30" s="30"/>
      <c r="M30" s="30"/>
      <c r="N30" s="30"/>
      <c r="O30" s="30"/>
      <c r="P30" s="30"/>
      <c r="Q30" s="30"/>
    </row>
    <row r="31" s="217" customFormat="1" ht="12.75"/>
    <row r="32" s="217" customFormat="1" ht="12.75"/>
    <row r="33" s="217" customFormat="1" ht="12.75"/>
    <row r="34" s="217" customFormat="1" ht="12.75"/>
    <row r="35" s="217" customFormat="1" ht="12.75"/>
    <row r="36" s="217" customFormat="1" ht="12.75"/>
    <row r="37" s="217" customFormat="1" ht="12.75"/>
    <row r="38" s="217" customFormat="1" ht="12.75"/>
    <row r="39" s="217" customFormat="1" ht="12.75"/>
    <row r="40" s="217" customFormat="1" ht="12.75"/>
    <row r="41" s="30" customFormat="1" ht="12.75"/>
    <row r="42" s="30" customFormat="1" ht="12.75"/>
    <row r="43" s="30" customFormat="1" ht="12.75"/>
    <row r="44" s="30" customFormat="1" ht="12.75"/>
    <row r="45" s="30" customFormat="1" ht="12.75"/>
    <row r="46" s="30" customFormat="1" ht="12.75"/>
    <row r="47" s="30" customFormat="1" ht="12.75"/>
    <row r="48" s="30" customFormat="1" ht="12.75"/>
    <row r="49" s="30" customFormat="1" ht="12.75"/>
    <row r="50" s="30" customFormat="1" ht="12.75"/>
    <row r="51" s="30" customFormat="1" ht="12.75"/>
    <row r="52" s="30" customFormat="1" ht="12.75"/>
    <row r="53" s="30" customFormat="1" ht="12.75"/>
    <row r="54" s="30" customFormat="1" ht="12.75"/>
    <row r="55" s="30" customFormat="1" ht="12.75"/>
    <row r="56" s="30" customFormat="1" ht="12.75"/>
    <row r="57" s="30" customFormat="1" ht="12.75"/>
    <row r="58" s="30" customFormat="1" ht="12.75"/>
    <row r="59" s="30" customFormat="1" ht="12.75"/>
    <row r="60" s="30" customFormat="1" ht="12.75"/>
    <row r="61" s="30" customFormat="1" ht="12.75"/>
    <row r="62" s="30" customFormat="1" ht="12.75"/>
    <row r="63" s="30" customFormat="1" ht="12.75"/>
    <row r="64" s="30" customFormat="1" ht="12.75"/>
    <row r="65" s="30" customFormat="1" ht="12.75"/>
    <row r="66" s="30" customFormat="1" ht="12.75"/>
    <row r="67" s="30" customFormat="1" ht="12.75"/>
    <row r="68" s="30" customFormat="1" ht="12.75"/>
    <row r="69" s="30" customFormat="1" ht="12.75"/>
    <row r="70" s="30" customFormat="1" ht="12.75"/>
    <row r="71" s="30" customFormat="1" ht="12.75"/>
    <row r="72" s="30" customFormat="1" ht="12.75"/>
    <row r="73" s="30" customFormat="1" ht="12.75"/>
    <row r="74" s="30" customFormat="1" ht="12.75"/>
    <row r="75" s="30" customFormat="1" ht="12.75"/>
    <row r="76" s="30" customFormat="1" ht="12.75"/>
    <row r="77" s="30" customFormat="1" ht="12.75"/>
    <row r="78" s="30" customFormat="1" ht="12.75"/>
    <row r="79" s="30" customFormat="1" ht="12.75"/>
    <row r="80" s="30" customFormat="1" ht="12.75"/>
    <row r="81" s="30" customFormat="1" ht="12.75"/>
    <row r="82" s="30" customFormat="1" ht="12.75"/>
    <row r="83" s="30" customFormat="1" ht="12.75"/>
    <row r="84" s="30" customFormat="1" ht="12.75"/>
    <row r="85" s="30" customFormat="1" ht="12.75"/>
  </sheetData>
  <mergeCells count="1">
    <mergeCell ref="A2:Q2"/>
  </mergeCells>
  <pageMargins left="0.708661417322835" right="0.708661417322835" top="0.748031496062992" bottom="0.551181102362205" header="0.31496062992126" footer="0.31496062992126"/>
  <pageSetup paperSize="9" firstPageNumber="42" orientation="landscape" useFirstPageNumber="1" horizontalDpi="600" vertic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I1" sqref="G$1:I$1048576"/>
    </sheetView>
  </sheetViews>
  <sheetFormatPr defaultColWidth="9" defaultRowHeight="13.5"/>
  <cols>
    <col min="1" max="1" width="12.875" style="1" customWidth="1"/>
    <col min="2" max="2" width="35.375" style="1" customWidth="1"/>
    <col min="3" max="3" width="13.625" style="1" customWidth="1"/>
    <col min="4" max="4" width="13.75" style="1" customWidth="1"/>
    <col min="5" max="5" width="12.625" style="1" customWidth="1"/>
    <col min="6" max="7" width="9" style="1"/>
    <col min="8" max="8" width="43.625" style="1" customWidth="1"/>
    <col min="9" max="9" width="17.75" style="1" customWidth="1"/>
    <col min="10" max="16384" width="9" style="1"/>
  </cols>
  <sheetData>
    <row r="1" ht="21" customHeight="1" spans="1:1">
      <c r="A1" s="33" t="s">
        <v>618</v>
      </c>
    </row>
    <row r="2" ht="25.5" spans="1:9">
      <c r="A2" s="119" t="s">
        <v>619</v>
      </c>
      <c r="B2" s="119"/>
      <c r="C2" s="119"/>
      <c r="D2" s="119"/>
      <c r="E2" s="119"/>
      <c r="G2" s="119" t="s">
        <v>619</v>
      </c>
      <c r="H2" s="119"/>
      <c r="I2" s="119"/>
    </row>
    <row r="3" s="29" customFormat="1" ht="15" spans="5:9">
      <c r="E3" s="99" t="s">
        <v>173</v>
      </c>
      <c r="I3" s="99" t="s">
        <v>173</v>
      </c>
    </row>
    <row r="4" s="29" customFormat="1" ht="18" customHeight="1" spans="1:9">
      <c r="A4" s="213" t="s">
        <v>620</v>
      </c>
      <c r="B4" s="214"/>
      <c r="C4" s="214" t="s">
        <v>621</v>
      </c>
      <c r="D4" s="214"/>
      <c r="E4" s="214"/>
      <c r="G4" s="213" t="s">
        <v>622</v>
      </c>
      <c r="H4" s="214"/>
      <c r="I4" s="214"/>
    </row>
    <row r="5" s="29" customFormat="1" ht="18" customHeight="1" spans="1:9">
      <c r="A5" s="37" t="s">
        <v>2</v>
      </c>
      <c r="B5" s="37" t="s">
        <v>3</v>
      </c>
      <c r="C5" s="37" t="s">
        <v>617</v>
      </c>
      <c r="D5" s="37" t="s">
        <v>623</v>
      </c>
      <c r="E5" s="37" t="s">
        <v>624</v>
      </c>
      <c r="G5" s="37" t="s">
        <v>2</v>
      </c>
      <c r="H5" s="37" t="s">
        <v>3</v>
      </c>
      <c r="I5" s="37" t="s">
        <v>624</v>
      </c>
    </row>
    <row r="6" s="29" customFormat="1" ht="18" customHeight="1" spans="1:9">
      <c r="A6" s="201"/>
      <c r="B6" s="202" t="s">
        <v>617</v>
      </c>
      <c r="C6" s="215">
        <v>111007.2</v>
      </c>
      <c r="D6" s="215">
        <v>99638.14</v>
      </c>
      <c r="E6" s="215">
        <v>11369.06</v>
      </c>
      <c r="G6" s="201"/>
      <c r="H6" s="202" t="s">
        <v>617</v>
      </c>
      <c r="I6" s="215">
        <f>I7+I12+I23+I27</f>
        <v>111007</v>
      </c>
    </row>
    <row r="7" s="29" customFormat="1" ht="18" customHeight="1" spans="1:9">
      <c r="A7" s="201">
        <v>301</v>
      </c>
      <c r="B7" s="202" t="s">
        <v>625</v>
      </c>
      <c r="C7" s="215">
        <v>98415.46</v>
      </c>
      <c r="D7" s="215">
        <v>98415.46</v>
      </c>
      <c r="E7" s="215">
        <v>0</v>
      </c>
      <c r="G7" s="201">
        <v>501</v>
      </c>
      <c r="H7" s="202" t="s">
        <v>605</v>
      </c>
      <c r="I7" s="215">
        <f>SUM(I8:I11)</f>
        <v>39892</v>
      </c>
    </row>
    <row r="8" s="29" customFormat="1" ht="18" customHeight="1" spans="1:9">
      <c r="A8" s="201">
        <v>30101</v>
      </c>
      <c r="B8" s="201" t="s">
        <v>626</v>
      </c>
      <c r="C8" s="215">
        <v>22510.8</v>
      </c>
      <c r="D8" s="215">
        <v>22510.8</v>
      </c>
      <c r="E8" s="215">
        <v>0</v>
      </c>
      <c r="G8" s="201">
        <v>50101</v>
      </c>
      <c r="H8" s="202" t="s">
        <v>627</v>
      </c>
      <c r="I8" s="215">
        <v>10839</v>
      </c>
    </row>
    <row r="9" s="29" customFormat="1" ht="18" customHeight="1" spans="1:9">
      <c r="A9" s="201">
        <v>30102</v>
      </c>
      <c r="B9" s="201" t="s">
        <v>628</v>
      </c>
      <c r="C9" s="215">
        <v>10839.37</v>
      </c>
      <c r="D9" s="215">
        <v>10839.37</v>
      </c>
      <c r="E9" s="215">
        <v>0</v>
      </c>
      <c r="G9" s="201">
        <v>50102</v>
      </c>
      <c r="H9" s="202" t="s">
        <v>629</v>
      </c>
      <c r="I9" s="215">
        <v>4931</v>
      </c>
    </row>
    <row r="10" s="29" customFormat="1" ht="18" customHeight="1" spans="1:9">
      <c r="A10" s="201">
        <v>30103</v>
      </c>
      <c r="B10" s="201" t="s">
        <v>630</v>
      </c>
      <c r="C10" s="215">
        <v>5785.41</v>
      </c>
      <c r="D10" s="215">
        <v>5785.41</v>
      </c>
      <c r="E10" s="215">
        <v>0</v>
      </c>
      <c r="G10" s="201">
        <v>50103</v>
      </c>
      <c r="H10" s="202" t="s">
        <v>631</v>
      </c>
      <c r="I10" s="215">
        <v>2016</v>
      </c>
    </row>
    <row r="11" s="29" customFormat="1" ht="18" customHeight="1" spans="1:9">
      <c r="A11" s="201">
        <v>30107</v>
      </c>
      <c r="B11" s="201" t="s">
        <v>632</v>
      </c>
      <c r="C11" s="215">
        <v>4803.93</v>
      </c>
      <c r="D11" s="215">
        <v>4803.93</v>
      </c>
      <c r="E11" s="215">
        <v>0</v>
      </c>
      <c r="G11" s="201">
        <v>50199</v>
      </c>
      <c r="H11" s="201" t="s">
        <v>633</v>
      </c>
      <c r="I11" s="215">
        <v>22106</v>
      </c>
    </row>
    <row r="12" s="29" customFormat="1" ht="18" customHeight="1" spans="1:9">
      <c r="A12" s="201">
        <v>30108</v>
      </c>
      <c r="B12" s="201" t="s">
        <v>634</v>
      </c>
      <c r="C12" s="215">
        <v>8016.77</v>
      </c>
      <c r="D12" s="215">
        <v>8016.77</v>
      </c>
      <c r="E12" s="215">
        <v>0</v>
      </c>
      <c r="G12" s="201">
        <v>502</v>
      </c>
      <c r="H12" s="202" t="s">
        <v>606</v>
      </c>
      <c r="I12" s="215">
        <v>8005</v>
      </c>
    </row>
    <row r="13" s="29" customFormat="1" ht="18" customHeight="1" spans="1:9">
      <c r="A13" s="201">
        <v>30109</v>
      </c>
      <c r="B13" s="201" t="s">
        <v>635</v>
      </c>
      <c r="C13" s="215">
        <v>518.52</v>
      </c>
      <c r="D13" s="215">
        <v>518.52</v>
      </c>
      <c r="E13" s="215">
        <v>0</v>
      </c>
      <c r="G13" s="201">
        <v>50201</v>
      </c>
      <c r="H13" s="202" t="s">
        <v>636</v>
      </c>
      <c r="I13" s="215">
        <v>3030</v>
      </c>
    </row>
    <row r="14" s="29" customFormat="1" ht="18" customHeight="1" spans="1:9">
      <c r="A14" s="201">
        <v>30111</v>
      </c>
      <c r="B14" s="201" t="s">
        <v>637</v>
      </c>
      <c r="C14" s="215">
        <v>938.37</v>
      </c>
      <c r="D14" s="215">
        <v>938.37</v>
      </c>
      <c r="E14" s="215">
        <v>0</v>
      </c>
      <c r="G14" s="201">
        <v>50202</v>
      </c>
      <c r="H14" s="201" t="s">
        <v>638</v>
      </c>
      <c r="I14" s="215">
        <v>206</v>
      </c>
    </row>
    <row r="15" s="29" customFormat="1" ht="18" customHeight="1" spans="1:9">
      <c r="A15" s="201">
        <v>30112</v>
      </c>
      <c r="B15" s="201" t="s">
        <v>639</v>
      </c>
      <c r="C15" s="215">
        <v>2608.74</v>
      </c>
      <c r="D15" s="215">
        <v>2608.74</v>
      </c>
      <c r="E15" s="215">
        <v>0</v>
      </c>
      <c r="G15" s="201">
        <v>50203</v>
      </c>
      <c r="H15" s="202" t="s">
        <v>640</v>
      </c>
      <c r="I15" s="215">
        <v>224</v>
      </c>
    </row>
    <row r="16" s="29" customFormat="1" ht="18" customHeight="1" spans="1:9">
      <c r="A16" s="201">
        <v>30113</v>
      </c>
      <c r="B16" s="201" t="s">
        <v>641</v>
      </c>
      <c r="C16" s="215">
        <v>4692.38</v>
      </c>
      <c r="D16" s="215">
        <v>4692.38</v>
      </c>
      <c r="E16" s="215">
        <v>0</v>
      </c>
      <c r="G16" s="201">
        <v>50204</v>
      </c>
      <c r="H16" s="202" t="s">
        <v>642</v>
      </c>
      <c r="I16" s="215"/>
    </row>
    <row r="17" s="29" customFormat="1" ht="18" customHeight="1" spans="1:9">
      <c r="A17" s="201">
        <v>30199</v>
      </c>
      <c r="B17" s="201" t="s">
        <v>643</v>
      </c>
      <c r="C17" s="215">
        <v>37701.17</v>
      </c>
      <c r="D17" s="215">
        <v>37701.17</v>
      </c>
      <c r="E17" s="215">
        <v>0</v>
      </c>
      <c r="G17" s="201">
        <v>50205</v>
      </c>
      <c r="H17" s="202" t="s">
        <v>644</v>
      </c>
      <c r="I17" s="215">
        <v>1800</v>
      </c>
    </row>
    <row r="18" s="29" customFormat="1" ht="18" customHeight="1" spans="1:9">
      <c r="A18" s="201">
        <v>302</v>
      </c>
      <c r="B18" s="202" t="s">
        <v>645</v>
      </c>
      <c r="C18" s="215">
        <v>11369.06</v>
      </c>
      <c r="D18" s="215">
        <v>0</v>
      </c>
      <c r="E18" s="215">
        <v>11369.06</v>
      </c>
      <c r="G18" s="201">
        <v>50206</v>
      </c>
      <c r="H18" s="202" t="s">
        <v>646</v>
      </c>
      <c r="I18" s="215">
        <v>268</v>
      </c>
    </row>
    <row r="19" s="29" customFormat="1" ht="18" customHeight="1" spans="1:9">
      <c r="A19" s="201">
        <v>30201</v>
      </c>
      <c r="B19" s="201" t="s">
        <v>647</v>
      </c>
      <c r="C19" s="215">
        <v>898.11</v>
      </c>
      <c r="D19" s="215">
        <v>0</v>
      </c>
      <c r="E19" s="215">
        <v>898.11</v>
      </c>
      <c r="G19" s="201">
        <v>50207</v>
      </c>
      <c r="H19" s="201" t="s">
        <v>648</v>
      </c>
      <c r="I19" s="215">
        <v>221</v>
      </c>
    </row>
    <row r="20" s="29" customFormat="1" ht="18" customHeight="1" spans="1:9">
      <c r="A20" s="201">
        <v>30202</v>
      </c>
      <c r="B20" s="201" t="s">
        <v>649</v>
      </c>
      <c r="C20" s="215">
        <v>292.3</v>
      </c>
      <c r="D20" s="215">
        <v>0</v>
      </c>
      <c r="E20" s="215">
        <v>292.3</v>
      </c>
      <c r="G20" s="201">
        <v>50208</v>
      </c>
      <c r="H20" s="202" t="s">
        <v>650</v>
      </c>
      <c r="I20" s="215">
        <v>676</v>
      </c>
    </row>
    <row r="21" s="29" customFormat="1" ht="18" customHeight="1" spans="1:9">
      <c r="A21" s="201">
        <v>30205</v>
      </c>
      <c r="B21" s="201" t="s">
        <v>651</v>
      </c>
      <c r="C21" s="215">
        <v>289.04</v>
      </c>
      <c r="D21" s="215">
        <v>0</v>
      </c>
      <c r="E21" s="215">
        <v>289.04</v>
      </c>
      <c r="G21" s="201">
        <v>50209</v>
      </c>
      <c r="H21" s="201" t="s">
        <v>652</v>
      </c>
      <c r="I21" s="215">
        <v>764</v>
      </c>
    </row>
    <row r="22" s="29" customFormat="1" ht="18" customHeight="1" spans="1:9">
      <c r="A22" s="201">
        <v>30206</v>
      </c>
      <c r="B22" s="201" t="s">
        <v>653</v>
      </c>
      <c r="C22" s="215">
        <v>869.2</v>
      </c>
      <c r="D22" s="215">
        <v>0</v>
      </c>
      <c r="E22" s="215">
        <v>869.2</v>
      </c>
      <c r="G22" s="201">
        <v>50299</v>
      </c>
      <c r="H22" s="202" t="s">
        <v>654</v>
      </c>
      <c r="I22" s="215">
        <v>816</v>
      </c>
    </row>
    <row r="23" s="29" customFormat="1" ht="18" customHeight="1" spans="1:9">
      <c r="A23" s="201">
        <v>30207</v>
      </c>
      <c r="B23" s="201" t="s">
        <v>655</v>
      </c>
      <c r="C23" s="215">
        <v>282.12</v>
      </c>
      <c r="D23" s="215">
        <v>0</v>
      </c>
      <c r="E23" s="215">
        <v>282.12</v>
      </c>
      <c r="G23" s="201">
        <v>505</v>
      </c>
      <c r="H23" s="202" t="s">
        <v>609</v>
      </c>
      <c r="I23" s="215">
        <f>SUM(I24:I26)</f>
        <v>61887</v>
      </c>
    </row>
    <row r="24" s="29" customFormat="1" ht="18" customHeight="1" spans="1:9">
      <c r="A24" s="201">
        <v>30208</v>
      </c>
      <c r="B24" s="201" t="s">
        <v>656</v>
      </c>
      <c r="C24" s="215">
        <v>16.07</v>
      </c>
      <c r="D24" s="215">
        <v>0</v>
      </c>
      <c r="E24" s="215">
        <v>16.07</v>
      </c>
      <c r="G24" s="201">
        <v>50501</v>
      </c>
      <c r="H24" s="202" t="s">
        <v>625</v>
      </c>
      <c r="I24" s="215">
        <v>42928</v>
      </c>
    </row>
    <row r="25" s="29" customFormat="1" ht="18" customHeight="1" spans="1:9">
      <c r="A25" s="201">
        <v>30209</v>
      </c>
      <c r="B25" s="201" t="s">
        <v>657</v>
      </c>
      <c r="C25" s="215">
        <v>383.47</v>
      </c>
      <c r="D25" s="215">
        <v>0</v>
      </c>
      <c r="E25" s="215">
        <v>383.47</v>
      </c>
      <c r="G25" s="201">
        <v>50502</v>
      </c>
      <c r="H25" s="202" t="s">
        <v>645</v>
      </c>
      <c r="I25" s="215">
        <v>3364</v>
      </c>
    </row>
    <row r="26" s="29" customFormat="1" ht="18" customHeight="1" spans="1:9">
      <c r="A26" s="201">
        <v>30211</v>
      </c>
      <c r="B26" s="201" t="s">
        <v>658</v>
      </c>
      <c r="C26" s="215">
        <v>1122.89</v>
      </c>
      <c r="D26" s="215">
        <v>0</v>
      </c>
      <c r="E26" s="215">
        <v>1122.89</v>
      </c>
      <c r="G26" s="201">
        <v>50599</v>
      </c>
      <c r="H26" s="202" t="s">
        <v>659</v>
      </c>
      <c r="I26" s="215">
        <v>15595</v>
      </c>
    </row>
    <row r="27" s="29" customFormat="1" ht="18" customHeight="1" spans="1:9">
      <c r="A27" s="201">
        <v>30212</v>
      </c>
      <c r="B27" s="201" t="s">
        <v>648</v>
      </c>
      <c r="C27" s="215">
        <v>220.55</v>
      </c>
      <c r="D27" s="215">
        <v>0</v>
      </c>
      <c r="E27" s="215">
        <v>220.55</v>
      </c>
      <c r="G27" s="201">
        <v>509</v>
      </c>
      <c r="H27" s="202" t="s">
        <v>613</v>
      </c>
      <c r="I27" s="215">
        <f>SUM(I28:I30)</f>
        <v>1223</v>
      </c>
    </row>
    <row r="28" s="29" customFormat="1" ht="18" customHeight="1" spans="1:9">
      <c r="A28" s="201">
        <v>30213</v>
      </c>
      <c r="B28" s="201" t="s">
        <v>652</v>
      </c>
      <c r="C28" s="215">
        <v>764.48</v>
      </c>
      <c r="D28" s="215">
        <v>0</v>
      </c>
      <c r="E28" s="215">
        <v>764.48</v>
      </c>
      <c r="G28" s="201">
        <v>50901</v>
      </c>
      <c r="H28" s="202" t="s">
        <v>660</v>
      </c>
      <c r="I28" s="215">
        <v>27</v>
      </c>
    </row>
    <row r="29" s="29" customFormat="1" ht="18" customHeight="1" spans="1:9">
      <c r="A29" s="201">
        <v>30215</v>
      </c>
      <c r="B29" s="201" t="s">
        <v>661</v>
      </c>
      <c r="C29" s="215">
        <v>206.44</v>
      </c>
      <c r="D29" s="215">
        <v>0</v>
      </c>
      <c r="E29" s="215">
        <v>206.44</v>
      </c>
      <c r="G29" s="201">
        <v>50902</v>
      </c>
      <c r="H29" s="202" t="s">
        <v>662</v>
      </c>
      <c r="I29" s="215"/>
    </row>
    <row r="30" s="29" customFormat="1" ht="18" customHeight="1" spans="1:9">
      <c r="A30" s="201">
        <v>30216</v>
      </c>
      <c r="B30" s="201" t="s">
        <v>663</v>
      </c>
      <c r="C30" s="215">
        <v>223.9</v>
      </c>
      <c r="D30" s="215">
        <v>0</v>
      </c>
      <c r="E30" s="215">
        <v>223.9</v>
      </c>
      <c r="G30" s="201">
        <v>50505</v>
      </c>
      <c r="H30" s="202" t="s">
        <v>664</v>
      </c>
      <c r="I30" s="215">
        <v>1196</v>
      </c>
    </row>
    <row r="31" s="29" customFormat="1" ht="18" customHeight="1" spans="1:9">
      <c r="A31" s="201">
        <v>30217</v>
      </c>
      <c r="B31" s="201" t="s">
        <v>665</v>
      </c>
      <c r="C31" s="215">
        <v>268.21</v>
      </c>
      <c r="D31" s="215">
        <v>0</v>
      </c>
      <c r="E31" s="215">
        <v>268.21</v>
      </c>
      <c r="G31" s="201"/>
      <c r="H31" s="201"/>
      <c r="I31" s="215"/>
    </row>
    <row r="32" s="29" customFormat="1" ht="18" customHeight="1" spans="1:9">
      <c r="A32" s="201">
        <v>30228</v>
      </c>
      <c r="B32" s="201" t="s">
        <v>666</v>
      </c>
      <c r="C32" s="215">
        <v>597.6</v>
      </c>
      <c r="D32" s="215">
        <v>0</v>
      </c>
      <c r="E32" s="215">
        <v>597.6</v>
      </c>
      <c r="G32" s="1"/>
      <c r="H32" s="1"/>
      <c r="I32" s="1"/>
    </row>
    <row r="33" s="29" customFormat="1" ht="18" customHeight="1" spans="1:9">
      <c r="A33" s="201">
        <v>30229</v>
      </c>
      <c r="B33" s="201" t="s">
        <v>667</v>
      </c>
      <c r="C33" s="215">
        <v>271.89</v>
      </c>
      <c r="D33" s="215">
        <v>0</v>
      </c>
      <c r="E33" s="215">
        <v>271.89</v>
      </c>
      <c r="G33" s="1"/>
      <c r="H33" s="1"/>
      <c r="I33" s="1"/>
    </row>
    <row r="34" s="29" customFormat="1" ht="18" customHeight="1" spans="1:9">
      <c r="A34" s="201">
        <v>30231</v>
      </c>
      <c r="B34" s="201" t="s">
        <v>668</v>
      </c>
      <c r="C34" s="215">
        <v>675.91</v>
      </c>
      <c r="D34" s="215">
        <v>0</v>
      </c>
      <c r="E34" s="215">
        <v>675.91</v>
      </c>
      <c r="G34" s="1"/>
      <c r="H34" s="1"/>
      <c r="I34" s="1"/>
    </row>
    <row r="35" s="29" customFormat="1" ht="18" customHeight="1" spans="1:9">
      <c r="A35" s="201">
        <v>30239</v>
      </c>
      <c r="B35" s="201" t="s">
        <v>669</v>
      </c>
      <c r="C35" s="215">
        <v>1729.03</v>
      </c>
      <c r="D35" s="215">
        <v>0</v>
      </c>
      <c r="E35" s="215">
        <v>1729.03</v>
      </c>
      <c r="G35" s="1"/>
      <c r="H35" s="1"/>
      <c r="I35" s="1"/>
    </row>
    <row r="36" s="29" customFormat="1" ht="18" customHeight="1" spans="1:9">
      <c r="A36" s="201">
        <v>30299</v>
      </c>
      <c r="B36" s="201" t="s">
        <v>670</v>
      </c>
      <c r="C36" s="215">
        <v>2257.85</v>
      </c>
      <c r="D36" s="215">
        <v>0</v>
      </c>
      <c r="E36" s="215">
        <v>2257.85</v>
      </c>
      <c r="G36" s="1"/>
      <c r="H36" s="1"/>
      <c r="I36" s="1"/>
    </row>
    <row r="37" s="29" customFormat="1" ht="18" customHeight="1" spans="1:9">
      <c r="A37" s="201">
        <v>303</v>
      </c>
      <c r="B37" s="202" t="s">
        <v>613</v>
      </c>
      <c r="C37" s="215">
        <v>1222.68</v>
      </c>
      <c r="D37" s="215">
        <v>1222.68</v>
      </c>
      <c r="E37" s="215">
        <v>0</v>
      </c>
      <c r="G37" s="1"/>
      <c r="H37" s="1"/>
      <c r="I37" s="1"/>
    </row>
    <row r="38" s="29" customFormat="1" ht="18" customHeight="1" spans="1:9">
      <c r="A38" s="201">
        <v>30301</v>
      </c>
      <c r="B38" s="201" t="s">
        <v>671</v>
      </c>
      <c r="C38" s="215">
        <v>192.73</v>
      </c>
      <c r="D38" s="215">
        <v>192.73</v>
      </c>
      <c r="E38" s="215">
        <v>0</v>
      </c>
      <c r="G38" s="1"/>
      <c r="H38" s="1"/>
      <c r="I38" s="1"/>
    </row>
    <row r="39" s="29" customFormat="1" ht="18" customHeight="1" spans="1:9">
      <c r="A39" s="201">
        <v>30302</v>
      </c>
      <c r="B39" s="201" t="s">
        <v>672</v>
      </c>
      <c r="C39" s="215">
        <v>1002.73</v>
      </c>
      <c r="D39" s="215">
        <v>1002.73</v>
      </c>
      <c r="E39" s="215">
        <v>0</v>
      </c>
      <c r="G39" s="1"/>
      <c r="H39" s="1"/>
      <c r="I39" s="1"/>
    </row>
    <row r="40" s="29" customFormat="1" ht="18" customHeight="1" spans="1:9">
      <c r="A40" s="201">
        <v>30304</v>
      </c>
      <c r="B40" s="201" t="s">
        <v>673</v>
      </c>
      <c r="C40" s="215">
        <v>27.22</v>
      </c>
      <c r="D40" s="215">
        <v>27.22</v>
      </c>
      <c r="E40" s="215">
        <v>0</v>
      </c>
      <c r="G40" s="1"/>
      <c r="H40" s="1"/>
      <c r="I40" s="1"/>
    </row>
  </sheetData>
  <mergeCells count="2">
    <mergeCell ref="A2:E2"/>
    <mergeCell ref="G2:I2"/>
  </mergeCells>
  <pageMargins left="0.7" right="0.7" top="0.75" bottom="0.75" header="0.3" footer="0.3"/>
  <pageSetup paperSize="9" firstPageNumber="43" orientation="portrait" useFirstPageNumber="1" horizontalDpi="600" verticalDpi="600"/>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1" sqref="A1"/>
    </sheetView>
  </sheetViews>
  <sheetFormatPr defaultColWidth="10" defaultRowHeight="13.5" outlineLevelCol="1"/>
  <cols>
    <col min="1" max="1" width="34.875" style="1" customWidth="1"/>
    <col min="2" max="2" width="40.75" style="1" customWidth="1"/>
    <col min="3" max="3" width="9.75" style="1" customWidth="1"/>
    <col min="4" max="16384" width="10" style="1"/>
  </cols>
  <sheetData>
    <row r="1" ht="33" customHeight="1" spans="1:1">
      <c r="A1" s="33" t="s">
        <v>674</v>
      </c>
    </row>
    <row r="2" ht="31.5" customHeight="1" spans="1:2">
      <c r="A2" s="127" t="s">
        <v>675</v>
      </c>
      <c r="B2" s="127"/>
    </row>
    <row r="3" s="33" customFormat="1" ht="34.5" customHeight="1" spans="1:2">
      <c r="A3" s="207" t="s">
        <v>676</v>
      </c>
      <c r="B3" s="207"/>
    </row>
    <row r="4" s="33" customFormat="1" ht="34.5" customHeight="1" spans="1:2">
      <c r="A4" s="208" t="s">
        <v>677</v>
      </c>
      <c r="B4" s="209" t="s">
        <v>678</v>
      </c>
    </row>
    <row r="5" s="33" customFormat="1" ht="34.5" customHeight="1" spans="1:2">
      <c r="A5" s="210" t="s">
        <v>679</v>
      </c>
      <c r="B5" s="211">
        <v>819284</v>
      </c>
    </row>
    <row r="6" s="33" customFormat="1" ht="34.5" customHeight="1" spans="1:2">
      <c r="A6" s="210" t="s">
        <v>680</v>
      </c>
      <c r="B6" s="211">
        <v>212482</v>
      </c>
    </row>
    <row r="7" s="33" customFormat="1" ht="34.5" customHeight="1" spans="1:2">
      <c r="A7" s="210" t="s">
        <v>681</v>
      </c>
      <c r="B7" s="211">
        <v>140956</v>
      </c>
    </row>
    <row r="8" s="33" customFormat="1" ht="34.5" customHeight="1" spans="1:2">
      <c r="A8" s="210" t="s">
        <v>682</v>
      </c>
      <c r="B8" s="211">
        <v>205188</v>
      </c>
    </row>
    <row r="9" s="33" customFormat="1" ht="34.5" customHeight="1" spans="1:2">
      <c r="A9" s="210" t="s">
        <v>683</v>
      </c>
      <c r="B9" s="211">
        <v>260658</v>
      </c>
    </row>
    <row r="10" s="33" customFormat="1" ht="34.5" customHeight="1" spans="1:2">
      <c r="A10" s="212" t="s">
        <v>684</v>
      </c>
      <c r="B10" s="212"/>
    </row>
  </sheetData>
  <mergeCells count="3">
    <mergeCell ref="A2:B2"/>
    <mergeCell ref="A3:B3"/>
    <mergeCell ref="A10:B10"/>
  </mergeCells>
  <pageMargins left="0.708661417322835" right="0.708661417322835" top="0.94488188976378" bottom="0.748031496062992" header="0.31496062992126" footer="0.31496062992126"/>
  <pageSetup paperSize="9" firstPageNumber="44" orientation="portrait" useFirstPageNumber="1" horizontalDpi="600" verticalDpi="600"/>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9"/>
  <sheetViews>
    <sheetView topLeftCell="A42" workbookViewId="0">
      <selection activeCell="A64" sqref="A64:D64"/>
    </sheetView>
  </sheetViews>
  <sheetFormatPr defaultColWidth="9" defaultRowHeight="15.75" outlineLevelCol="3"/>
  <cols>
    <col min="1" max="1" width="11.25" style="31" customWidth="1"/>
    <col min="2" max="2" width="50.25" style="31" customWidth="1"/>
    <col min="3" max="3" width="14.75" style="32" customWidth="1"/>
    <col min="4" max="4" width="7" style="31" customWidth="1"/>
    <col min="5" max="16384" width="9" style="31"/>
  </cols>
  <sheetData>
    <row r="1" ht="23.25" customHeight="1" spans="1:2">
      <c r="A1" s="33" t="s">
        <v>685</v>
      </c>
      <c r="B1" s="33"/>
    </row>
    <row r="2" ht="27.75" customHeight="1" spans="1:4">
      <c r="A2" s="34" t="s">
        <v>686</v>
      </c>
      <c r="B2" s="34"/>
      <c r="C2" s="34"/>
      <c r="D2" s="34"/>
    </row>
    <row r="3" s="29" customFormat="1" ht="23.25" customHeight="1" spans="2:4">
      <c r="B3" s="35"/>
      <c r="C3" s="36" t="s">
        <v>34</v>
      </c>
      <c r="D3" s="36"/>
    </row>
    <row r="4" s="29" customFormat="1" ht="18" customHeight="1" spans="1:4">
      <c r="A4" s="37" t="s">
        <v>64</v>
      </c>
      <c r="B4" s="38" t="s">
        <v>65</v>
      </c>
      <c r="C4" s="38" t="s">
        <v>66</v>
      </c>
      <c r="D4" s="39" t="s">
        <v>67</v>
      </c>
    </row>
    <row r="5" s="29" customFormat="1" ht="18" customHeight="1" spans="1:4">
      <c r="A5" s="37"/>
      <c r="B5" s="40" t="s">
        <v>617</v>
      </c>
      <c r="C5" s="41">
        <f>C6+C8+C43</f>
        <v>116435</v>
      </c>
      <c r="D5" s="39"/>
    </row>
    <row r="6" s="29" customFormat="1" ht="18" customHeight="1" spans="1:4">
      <c r="A6" s="42">
        <v>11001</v>
      </c>
      <c r="B6" s="43" t="s">
        <v>95</v>
      </c>
      <c r="C6" s="44">
        <f>SUM(C7:C7)</f>
        <v>19054</v>
      </c>
      <c r="D6" s="45"/>
    </row>
    <row r="7" s="29" customFormat="1" ht="18" customHeight="1" spans="1:4">
      <c r="A7" s="42">
        <v>1100199</v>
      </c>
      <c r="B7" s="46" t="s">
        <v>96</v>
      </c>
      <c r="C7" s="44">
        <v>19054</v>
      </c>
      <c r="D7" s="45"/>
    </row>
    <row r="8" s="29" customFormat="1" ht="18" customHeight="1" spans="1:4">
      <c r="A8" s="42">
        <v>11002</v>
      </c>
      <c r="B8" s="43" t="s">
        <v>97</v>
      </c>
      <c r="C8" s="44">
        <f>SUM(C9:C42)</f>
        <v>39630</v>
      </c>
      <c r="D8" s="45"/>
    </row>
    <row r="9" s="29" customFormat="1" ht="18" customHeight="1" spans="1:4">
      <c r="A9" s="42">
        <v>1100202</v>
      </c>
      <c r="B9" s="43" t="s">
        <v>98</v>
      </c>
      <c r="C9" s="44">
        <v>2864</v>
      </c>
      <c r="D9" s="45"/>
    </row>
    <row r="10" s="29" customFormat="1" ht="18" customHeight="1" spans="1:4">
      <c r="A10" s="42">
        <v>1100207</v>
      </c>
      <c r="B10" s="43" t="s">
        <v>99</v>
      </c>
      <c r="C10" s="44">
        <v>24220</v>
      </c>
      <c r="D10" s="45"/>
    </row>
    <row r="11" s="29" customFormat="1" ht="18" customHeight="1" spans="1:4">
      <c r="A11" s="42">
        <v>1100208</v>
      </c>
      <c r="B11" s="43" t="s">
        <v>100</v>
      </c>
      <c r="C11" s="44">
        <v>-35917</v>
      </c>
      <c r="D11" s="45"/>
    </row>
    <row r="12" s="29" customFormat="1" ht="18" customHeight="1" spans="1:4">
      <c r="A12" s="42">
        <v>1100299</v>
      </c>
      <c r="B12" s="43" t="s">
        <v>101</v>
      </c>
      <c r="C12" s="44">
        <v>2237</v>
      </c>
      <c r="D12" s="45"/>
    </row>
    <row r="13" s="29" customFormat="1" ht="18" customHeight="1" spans="1:4">
      <c r="A13" s="42">
        <v>11002</v>
      </c>
      <c r="B13" s="43" t="s">
        <v>102</v>
      </c>
      <c r="C13" s="44">
        <v>9737</v>
      </c>
      <c r="D13" s="45"/>
    </row>
    <row r="14" s="29" customFormat="1" ht="18" customHeight="1" spans="1:4">
      <c r="A14" s="42">
        <v>1100215</v>
      </c>
      <c r="B14" s="43" t="s">
        <v>103</v>
      </c>
      <c r="C14" s="44">
        <v>3370</v>
      </c>
      <c r="D14" s="45"/>
    </row>
    <row r="15" s="29" customFormat="1" ht="18" customHeight="1" spans="1:4">
      <c r="A15" s="42">
        <v>1100220</v>
      </c>
      <c r="B15" s="43" t="s">
        <v>104</v>
      </c>
      <c r="C15" s="44">
        <v>4207</v>
      </c>
      <c r="D15" s="45"/>
    </row>
    <row r="16" s="29" customFormat="1" ht="18" customHeight="1" spans="1:4">
      <c r="A16" s="42">
        <v>1100221</v>
      </c>
      <c r="B16" s="43" t="s">
        <v>105</v>
      </c>
      <c r="C16" s="44">
        <v>502</v>
      </c>
      <c r="D16" s="45"/>
    </row>
    <row r="17" s="29" customFormat="1" ht="18" customHeight="1" spans="1:4">
      <c r="A17" s="42">
        <v>1100222</v>
      </c>
      <c r="B17" s="43" t="s">
        <v>106</v>
      </c>
      <c r="C17" s="44">
        <v>9684</v>
      </c>
      <c r="D17" s="45"/>
    </row>
    <row r="18" s="29" customFormat="1" ht="18" customHeight="1" spans="1:4">
      <c r="A18" s="42">
        <v>1100225</v>
      </c>
      <c r="B18" s="43" t="s">
        <v>107</v>
      </c>
      <c r="C18" s="44">
        <v>140</v>
      </c>
      <c r="D18" s="45"/>
    </row>
    <row r="19" s="29" customFormat="1" ht="18" customHeight="1" spans="1:4">
      <c r="A19" s="42">
        <v>1100226</v>
      </c>
      <c r="B19" s="43" t="s">
        <v>108</v>
      </c>
      <c r="C19" s="44">
        <v>0</v>
      </c>
      <c r="D19" s="45"/>
    </row>
    <row r="20" s="29" customFormat="1" ht="18" customHeight="1" spans="1:4">
      <c r="A20" s="42">
        <v>1100227</v>
      </c>
      <c r="B20" s="43" t="s">
        <v>109</v>
      </c>
      <c r="C20" s="44">
        <v>13066</v>
      </c>
      <c r="D20" s="45"/>
    </row>
    <row r="21" s="29" customFormat="1" ht="18" customHeight="1" spans="1:4">
      <c r="A21" s="42">
        <v>1100228</v>
      </c>
      <c r="B21" s="43" t="s">
        <v>110</v>
      </c>
      <c r="C21" s="44">
        <v>195</v>
      </c>
      <c r="D21" s="45"/>
    </row>
    <row r="22" s="29" customFormat="1" ht="18" customHeight="1" spans="1:4">
      <c r="A22" s="42">
        <v>1100241</v>
      </c>
      <c r="B22" s="43" t="s">
        <v>111</v>
      </c>
      <c r="C22" s="44"/>
      <c r="D22" s="45"/>
    </row>
    <row r="23" s="29" customFormat="1" ht="18" customHeight="1" spans="1:4">
      <c r="A23" s="42">
        <v>1100242</v>
      </c>
      <c r="B23" s="43" t="s">
        <v>112</v>
      </c>
      <c r="C23" s="44"/>
      <c r="D23" s="45"/>
    </row>
    <row r="24" s="29" customFormat="1" ht="18" customHeight="1" spans="1:4">
      <c r="A24" s="42">
        <v>1100243</v>
      </c>
      <c r="B24" s="46" t="s">
        <v>113</v>
      </c>
      <c r="C24" s="44"/>
      <c r="D24" s="45"/>
    </row>
    <row r="25" s="29" customFormat="1" ht="18" customHeight="1" spans="1:4">
      <c r="A25" s="42">
        <v>1100244</v>
      </c>
      <c r="B25" s="43" t="s">
        <v>114</v>
      </c>
      <c r="C25" s="44"/>
      <c r="D25" s="45"/>
    </row>
    <row r="26" s="29" customFormat="1" ht="18" customHeight="1" spans="1:4">
      <c r="A26" s="42">
        <v>1100245</v>
      </c>
      <c r="B26" s="43" t="s">
        <v>115</v>
      </c>
      <c r="C26" s="44">
        <v>748</v>
      </c>
      <c r="D26" s="45"/>
    </row>
    <row r="27" s="29" customFormat="1" ht="18" customHeight="1" spans="1:4">
      <c r="A27" s="42">
        <v>1100246</v>
      </c>
      <c r="B27" s="43" t="s">
        <v>116</v>
      </c>
      <c r="C27" s="44"/>
      <c r="D27" s="45"/>
    </row>
    <row r="28" s="29" customFormat="1" ht="18" customHeight="1" spans="1:4">
      <c r="A28" s="42">
        <v>1100247</v>
      </c>
      <c r="B28" s="43" t="s">
        <v>117</v>
      </c>
      <c r="C28" s="44"/>
      <c r="D28" s="45"/>
    </row>
    <row r="29" s="29" customFormat="1" ht="18" customHeight="1" spans="1:4">
      <c r="A29" s="42">
        <v>1100248</v>
      </c>
      <c r="B29" s="43" t="s">
        <v>118</v>
      </c>
      <c r="C29" s="44">
        <v>2503</v>
      </c>
      <c r="D29" s="45"/>
    </row>
    <row r="30" s="29" customFormat="1" ht="18" customHeight="1" spans="1:4">
      <c r="A30" s="42">
        <v>1100249</v>
      </c>
      <c r="B30" s="43" t="s">
        <v>119</v>
      </c>
      <c r="C30" s="44">
        <v>2074</v>
      </c>
      <c r="D30" s="45"/>
    </row>
    <row r="31" s="29" customFormat="1" ht="18" customHeight="1" spans="1:4">
      <c r="A31" s="42">
        <v>1100250</v>
      </c>
      <c r="B31" s="43" t="s">
        <v>120</v>
      </c>
      <c r="C31" s="44"/>
      <c r="D31" s="45"/>
    </row>
    <row r="32" s="29" customFormat="1" ht="18" customHeight="1" spans="1:4">
      <c r="A32" s="42">
        <v>1100251</v>
      </c>
      <c r="B32" s="43" t="s">
        <v>121</v>
      </c>
      <c r="C32" s="44"/>
      <c r="D32" s="45"/>
    </row>
    <row r="33" s="29" customFormat="1" ht="18" customHeight="1" spans="1:4">
      <c r="A33" s="42">
        <v>1100252</v>
      </c>
      <c r="B33" s="43" t="s">
        <v>122</v>
      </c>
      <c r="C33" s="44"/>
      <c r="D33" s="45"/>
    </row>
    <row r="34" s="29" customFormat="1" ht="18" customHeight="1" spans="1:4">
      <c r="A34" s="42">
        <v>1100253</v>
      </c>
      <c r="B34" s="43" t="s">
        <v>123</v>
      </c>
      <c r="C34" s="44"/>
      <c r="D34" s="45"/>
    </row>
    <row r="35" s="29" customFormat="1" ht="18" customHeight="1" spans="1:4">
      <c r="A35" s="42">
        <v>1100254</v>
      </c>
      <c r="B35" s="43" t="s">
        <v>124</v>
      </c>
      <c r="C35" s="44"/>
      <c r="D35" s="45"/>
    </row>
    <row r="36" s="29" customFormat="1" ht="18" customHeight="1" spans="1:4">
      <c r="A36" s="42">
        <v>1100255</v>
      </c>
      <c r="B36" s="43" t="s">
        <v>125</v>
      </c>
      <c r="C36" s="44"/>
      <c r="D36" s="45"/>
    </row>
    <row r="37" s="29" customFormat="1" ht="18" customHeight="1" spans="1:4">
      <c r="A37" s="42">
        <v>1100256</v>
      </c>
      <c r="B37" s="43" t="s">
        <v>126</v>
      </c>
      <c r="C37" s="44"/>
      <c r="D37" s="45"/>
    </row>
    <row r="38" s="29" customFormat="1" ht="18" customHeight="1" spans="1:4">
      <c r="A38" s="42">
        <v>1100257</v>
      </c>
      <c r="B38" s="43" t="s">
        <v>127</v>
      </c>
      <c r="C38" s="44"/>
      <c r="D38" s="45"/>
    </row>
    <row r="39" s="29" customFormat="1" ht="18" customHeight="1" spans="1:4">
      <c r="A39" s="42">
        <v>1100258</v>
      </c>
      <c r="B39" s="43" t="s">
        <v>128</v>
      </c>
      <c r="C39" s="44"/>
      <c r="D39" s="45"/>
    </row>
    <row r="40" s="29" customFormat="1" ht="18" customHeight="1" spans="1:4">
      <c r="A40" s="42">
        <v>1100259</v>
      </c>
      <c r="B40" s="43" t="s">
        <v>129</v>
      </c>
      <c r="C40" s="44"/>
      <c r="D40" s="45"/>
    </row>
    <row r="41" s="29" customFormat="1" ht="18" customHeight="1" spans="1:4">
      <c r="A41" s="42">
        <v>1100260</v>
      </c>
      <c r="B41" s="43" t="s">
        <v>130</v>
      </c>
      <c r="C41" s="44"/>
      <c r="D41" s="45"/>
    </row>
    <row r="42" s="29" customFormat="1" ht="18" customHeight="1" spans="1:4">
      <c r="A42" s="42">
        <v>1100299</v>
      </c>
      <c r="B42" s="43" t="s">
        <v>131</v>
      </c>
      <c r="C42" s="44"/>
      <c r="D42" s="45"/>
    </row>
    <row r="43" s="29" customFormat="1" ht="18" customHeight="1" spans="1:4">
      <c r="A43" s="42">
        <v>11003</v>
      </c>
      <c r="B43" s="43" t="s">
        <v>132</v>
      </c>
      <c r="C43" s="44">
        <f>SUM(C44:C63)</f>
        <v>57751</v>
      </c>
      <c r="D43" s="45"/>
    </row>
    <row r="44" s="29" customFormat="1" ht="18" customHeight="1" spans="1:4">
      <c r="A44" s="42">
        <v>1100301</v>
      </c>
      <c r="B44" s="43" t="s">
        <v>133</v>
      </c>
      <c r="C44" s="44">
        <v>1542</v>
      </c>
      <c r="D44" s="47"/>
    </row>
    <row r="45" s="29" customFormat="1" ht="18" customHeight="1" spans="1:4">
      <c r="A45" s="42">
        <v>1100302</v>
      </c>
      <c r="B45" s="43" t="s">
        <v>134</v>
      </c>
      <c r="C45" s="44"/>
      <c r="D45" s="47"/>
    </row>
    <row r="46" s="29" customFormat="1" ht="18" customHeight="1" spans="1:4">
      <c r="A46" s="42">
        <v>1100303</v>
      </c>
      <c r="B46" s="46" t="s">
        <v>135</v>
      </c>
      <c r="C46" s="44">
        <v>501</v>
      </c>
      <c r="D46" s="47"/>
    </row>
    <row r="47" s="29" customFormat="1" ht="18" customHeight="1" spans="1:4">
      <c r="A47" s="42">
        <v>1100304</v>
      </c>
      <c r="B47" s="43" t="s">
        <v>136</v>
      </c>
      <c r="C47" s="44">
        <v>3246</v>
      </c>
      <c r="D47" s="47"/>
    </row>
    <row r="48" s="29" customFormat="1" ht="18" customHeight="1" spans="1:4">
      <c r="A48" s="42">
        <v>1100305</v>
      </c>
      <c r="B48" s="43" t="s">
        <v>137</v>
      </c>
      <c r="C48" s="44">
        <v>3765</v>
      </c>
      <c r="D48" s="47"/>
    </row>
    <row r="49" s="29" customFormat="1" ht="18" customHeight="1" spans="1:4">
      <c r="A49" s="42">
        <v>1100306</v>
      </c>
      <c r="B49" s="43" t="s">
        <v>138</v>
      </c>
      <c r="C49" s="44">
        <v>160</v>
      </c>
      <c r="D49" s="47"/>
    </row>
    <row r="50" s="29" customFormat="1" ht="18" customHeight="1" spans="1:4">
      <c r="A50" s="42">
        <v>1100307</v>
      </c>
      <c r="B50" s="43" t="s">
        <v>139</v>
      </c>
      <c r="C50" s="44">
        <v>1232</v>
      </c>
      <c r="D50" s="47"/>
    </row>
    <row r="51" s="29" customFormat="1" ht="18" customHeight="1" spans="1:4">
      <c r="A51" s="42">
        <v>1100308</v>
      </c>
      <c r="B51" s="43" t="s">
        <v>140</v>
      </c>
      <c r="C51" s="44">
        <v>4226</v>
      </c>
      <c r="D51" s="47"/>
    </row>
    <row r="52" s="29" customFormat="1" ht="18" customHeight="1" spans="1:4">
      <c r="A52" s="42">
        <v>1100310</v>
      </c>
      <c r="B52" s="43" t="s">
        <v>141</v>
      </c>
      <c r="C52" s="44">
        <v>4144</v>
      </c>
      <c r="D52" s="47"/>
    </row>
    <row r="53" s="29" customFormat="1" ht="18" customHeight="1" spans="1:4">
      <c r="A53" s="42">
        <v>1100311</v>
      </c>
      <c r="B53" s="43" t="s">
        <v>142</v>
      </c>
      <c r="C53" s="44">
        <v>2096</v>
      </c>
      <c r="D53" s="47"/>
    </row>
    <row r="54" s="29" customFormat="1" ht="18" customHeight="1" spans="1:4">
      <c r="A54" s="42">
        <v>1100312</v>
      </c>
      <c r="B54" s="43" t="s">
        <v>143</v>
      </c>
      <c r="C54" s="44">
        <v>562</v>
      </c>
      <c r="D54" s="47"/>
    </row>
    <row r="55" s="29" customFormat="1" ht="18" customHeight="1" spans="1:4">
      <c r="A55" s="42">
        <v>1100313</v>
      </c>
      <c r="B55" s="43" t="s">
        <v>144</v>
      </c>
      <c r="C55" s="44">
        <v>8987</v>
      </c>
      <c r="D55" s="47"/>
    </row>
    <row r="56" s="29" customFormat="1" ht="18" customHeight="1" spans="1:4">
      <c r="A56" s="42">
        <v>1100314</v>
      </c>
      <c r="B56" s="43" t="s">
        <v>145</v>
      </c>
      <c r="C56" s="44">
        <v>23872</v>
      </c>
      <c r="D56" s="47"/>
    </row>
    <row r="57" s="29" customFormat="1" ht="18" customHeight="1" spans="1:4">
      <c r="A57" s="42">
        <v>1100315</v>
      </c>
      <c r="B57" s="43" t="s">
        <v>146</v>
      </c>
      <c r="C57" s="44">
        <v>0</v>
      </c>
      <c r="D57" s="47"/>
    </row>
    <row r="58" s="29" customFormat="1" ht="18" customHeight="1" spans="1:4">
      <c r="A58" s="42">
        <v>1100316</v>
      </c>
      <c r="B58" s="43" t="s">
        <v>147</v>
      </c>
      <c r="C58" s="44">
        <v>150</v>
      </c>
      <c r="D58" s="47"/>
    </row>
    <row r="59" s="29" customFormat="1" ht="18" customHeight="1" spans="1:4">
      <c r="A59" s="42">
        <v>1100317</v>
      </c>
      <c r="B59" s="43" t="s">
        <v>148</v>
      </c>
      <c r="C59" s="44"/>
      <c r="D59" s="45"/>
    </row>
    <row r="60" s="29" customFormat="1" ht="18" customHeight="1" spans="1:4">
      <c r="A60" s="42">
        <v>1100320</v>
      </c>
      <c r="B60" s="43" t="s">
        <v>149</v>
      </c>
      <c r="C60" s="44">
        <v>313</v>
      </c>
      <c r="D60" s="47"/>
    </row>
    <row r="61" s="29" customFormat="1" ht="18" customHeight="1" spans="1:4">
      <c r="A61" s="42">
        <v>1100321</v>
      </c>
      <c r="B61" s="43" t="s">
        <v>150</v>
      </c>
      <c r="C61" s="44">
        <v>2180</v>
      </c>
      <c r="D61" s="47"/>
    </row>
    <row r="62" s="29" customFormat="1" ht="18" customHeight="1" spans="1:4">
      <c r="A62" s="42">
        <v>1100322</v>
      </c>
      <c r="B62" s="43" t="s">
        <v>151</v>
      </c>
      <c r="C62" s="44">
        <v>760</v>
      </c>
      <c r="D62" s="47"/>
    </row>
    <row r="63" s="29" customFormat="1" ht="18" customHeight="1" spans="1:4">
      <c r="A63" s="42">
        <v>1100399</v>
      </c>
      <c r="B63" s="43" t="s">
        <v>152</v>
      </c>
      <c r="C63" s="44">
        <v>15</v>
      </c>
      <c r="D63" s="47"/>
    </row>
    <row r="64" s="30" customFormat="1" ht="32" customHeight="1" spans="1:4">
      <c r="A64" s="205" t="s">
        <v>687</v>
      </c>
      <c r="B64" s="206"/>
      <c r="C64" s="206"/>
      <c r="D64" s="206"/>
    </row>
    <row r="65" s="30" customFormat="1" ht="12.75" customHeight="1" spans="3:3">
      <c r="C65" s="48"/>
    </row>
    <row r="66" s="30" customFormat="1" ht="12.75" customHeight="1" spans="3:3">
      <c r="C66" s="48"/>
    </row>
    <row r="67" s="30" customFormat="1" ht="12.75" customHeight="1" spans="3:3">
      <c r="C67" s="48"/>
    </row>
    <row r="68" s="30" customFormat="1" ht="12.75" customHeight="1" spans="3:3">
      <c r="C68" s="48"/>
    </row>
    <row r="69" s="30" customFormat="1" ht="12.75" customHeight="1" spans="3:3">
      <c r="C69" s="48"/>
    </row>
    <row r="70" s="30" customFormat="1" ht="12.75" customHeight="1" spans="3:3">
      <c r="C70" s="48"/>
    </row>
    <row r="71" s="30" customFormat="1" ht="12.75" customHeight="1" spans="3:3">
      <c r="C71" s="48"/>
    </row>
    <row r="72" s="30" customFormat="1" ht="12.75" customHeight="1" spans="3:3">
      <c r="C72" s="48"/>
    </row>
    <row r="73" s="30" customFormat="1" ht="12.75" customHeight="1" spans="3:3">
      <c r="C73" s="48"/>
    </row>
    <row r="74" s="30" customFormat="1" ht="12.75" customHeight="1" spans="3:3">
      <c r="C74" s="48"/>
    </row>
    <row r="75" s="30" customFormat="1" ht="12.75" customHeight="1" spans="3:3">
      <c r="C75" s="48"/>
    </row>
    <row r="76" s="30" customFormat="1" ht="12.75" spans="3:3">
      <c r="C76" s="48"/>
    </row>
    <row r="77" s="30" customFormat="1" ht="12.75" spans="3:3">
      <c r="C77" s="48"/>
    </row>
    <row r="78" s="30" customFormat="1" ht="12.75" spans="3:3">
      <c r="C78" s="48"/>
    </row>
    <row r="79" s="30" customFormat="1" ht="12.75" spans="3:3">
      <c r="C79" s="48"/>
    </row>
    <row r="80" s="30" customFormat="1" ht="12.75" spans="3:3">
      <c r="C80" s="48"/>
    </row>
    <row r="81" s="30" customFormat="1" ht="12.75" spans="3:3">
      <c r="C81" s="48"/>
    </row>
    <row r="82" s="30" customFormat="1" ht="12.75" spans="3:3">
      <c r="C82" s="48"/>
    </row>
    <row r="83" s="30" customFormat="1" ht="12.75" spans="3:3">
      <c r="C83" s="48"/>
    </row>
    <row r="84" s="30" customFormat="1" ht="12.75" spans="3:3">
      <c r="C84" s="48"/>
    </row>
    <row r="85" s="30" customFormat="1" ht="12.75" spans="3:3">
      <c r="C85" s="48"/>
    </row>
    <row r="86" s="30" customFormat="1" ht="12.75" spans="3:3">
      <c r="C86" s="48"/>
    </row>
    <row r="87" s="30" customFormat="1" ht="12.75" spans="3:3">
      <c r="C87" s="48"/>
    </row>
    <row r="88" s="30" customFormat="1" ht="12.75" spans="3:3">
      <c r="C88" s="48"/>
    </row>
    <row r="89" s="30" customFormat="1" ht="12.75" spans="3:3">
      <c r="C89" s="48"/>
    </row>
    <row r="90" s="30" customFormat="1" ht="12.75" spans="3:3">
      <c r="C90" s="48"/>
    </row>
    <row r="91" s="30" customFormat="1" ht="12.75" spans="3:3">
      <c r="C91" s="48"/>
    </row>
    <row r="92" s="30" customFormat="1" ht="12.75" spans="3:3">
      <c r="C92" s="48"/>
    </row>
    <row r="93" s="30" customFormat="1" ht="12.75" spans="3:3">
      <c r="C93" s="48"/>
    </row>
    <row r="94" s="30" customFormat="1" ht="12.75" spans="3:3">
      <c r="C94" s="48"/>
    </row>
    <row r="95" s="30" customFormat="1" ht="12.75" spans="3:3">
      <c r="C95" s="48"/>
    </row>
    <row r="96" s="30" customFormat="1" ht="12.75" spans="3:3">
      <c r="C96" s="48"/>
    </row>
    <row r="97" s="30" customFormat="1" ht="12.75" spans="3:3">
      <c r="C97" s="48"/>
    </row>
    <row r="98" s="30" customFormat="1" ht="12.75" spans="3:3">
      <c r="C98" s="48"/>
    </row>
    <row r="99" s="30" customFormat="1" ht="12.75" spans="3:3">
      <c r="C99" s="48"/>
    </row>
    <row r="100" s="30" customFormat="1" ht="12.75" spans="3:3">
      <c r="C100" s="48"/>
    </row>
    <row r="101" s="30" customFormat="1" ht="12.75" spans="3:3">
      <c r="C101" s="48"/>
    </row>
    <row r="102" s="30" customFormat="1" ht="12.75" spans="3:3">
      <c r="C102" s="48"/>
    </row>
    <row r="103" s="30" customFormat="1" ht="12.75" spans="3:3">
      <c r="C103" s="48"/>
    </row>
    <row r="104" s="30" customFormat="1" ht="12.75" spans="3:3">
      <c r="C104" s="48"/>
    </row>
    <row r="105" s="30" customFormat="1" ht="12.75" spans="3:3">
      <c r="C105" s="48"/>
    </row>
    <row r="106" s="30" customFormat="1" ht="12.75" spans="3:3">
      <c r="C106" s="48"/>
    </row>
    <row r="107" s="30" customFormat="1" ht="12.75" spans="3:3">
      <c r="C107" s="48"/>
    </row>
    <row r="108" s="30" customFormat="1" ht="12.75" spans="3:3">
      <c r="C108" s="48"/>
    </row>
    <row r="109" s="30" customFormat="1" ht="12.75" spans="3:3">
      <c r="C109" s="48"/>
    </row>
    <row r="110" s="30" customFormat="1" ht="12.75" spans="3:3">
      <c r="C110" s="48"/>
    </row>
    <row r="111" s="30" customFormat="1" ht="12.75" spans="3:3">
      <c r="C111" s="48"/>
    </row>
    <row r="112" s="30" customFormat="1" ht="12.75" spans="3:3">
      <c r="C112" s="48"/>
    </row>
    <row r="113" s="30" customFormat="1" ht="12.75" spans="3:3">
      <c r="C113" s="48"/>
    </row>
    <row r="114" s="30" customFormat="1" ht="12.75" spans="3:3">
      <c r="C114" s="48"/>
    </row>
    <row r="115" s="30" customFormat="1" ht="12.75" spans="3:3">
      <c r="C115" s="48"/>
    </row>
    <row r="116" s="30" customFormat="1" ht="12.75" spans="3:3">
      <c r="C116" s="48"/>
    </row>
    <row r="117" s="30" customFormat="1" ht="12.75" spans="3:3">
      <c r="C117" s="48"/>
    </row>
    <row r="118" s="30" customFormat="1" ht="12.75" spans="3:3">
      <c r="C118" s="48"/>
    </row>
    <row r="119" s="30" customFormat="1" ht="12.75" spans="3:3">
      <c r="C119" s="48"/>
    </row>
    <row r="120" s="30" customFormat="1" ht="12.75" spans="3:3">
      <c r="C120" s="48"/>
    </row>
    <row r="121" s="30" customFormat="1" ht="12.75" spans="3:3">
      <c r="C121" s="48"/>
    </row>
    <row r="122" s="30" customFormat="1" ht="12.75" spans="3:3">
      <c r="C122" s="48"/>
    </row>
    <row r="123" s="30" customFormat="1" ht="12.75" spans="3:3">
      <c r="C123" s="48"/>
    </row>
    <row r="124" s="30" customFormat="1" ht="12.75" spans="3:3">
      <c r="C124" s="48"/>
    </row>
    <row r="125" s="30" customFormat="1" ht="12.75" spans="3:3">
      <c r="C125" s="48"/>
    </row>
    <row r="126" s="30" customFormat="1" ht="12.75" spans="3:3">
      <c r="C126" s="48"/>
    </row>
    <row r="127" s="30" customFormat="1" ht="12.75" spans="3:3">
      <c r="C127" s="48"/>
    </row>
    <row r="128" s="30" customFormat="1" ht="12.75" spans="3:3">
      <c r="C128" s="48"/>
    </row>
    <row r="129" s="30" customFormat="1" ht="12.75" spans="3:3">
      <c r="C129" s="48"/>
    </row>
    <row r="130" s="30" customFormat="1" ht="12.75" spans="3:3">
      <c r="C130" s="48"/>
    </row>
    <row r="131" s="30" customFormat="1" ht="12.75" spans="3:3">
      <c r="C131" s="48"/>
    </row>
    <row r="132" s="30" customFormat="1" ht="12.75" spans="3:3">
      <c r="C132" s="48"/>
    </row>
    <row r="133" s="30" customFormat="1" ht="12.75" spans="3:3">
      <c r="C133" s="48"/>
    </row>
    <row r="134" s="30" customFormat="1" ht="12.75" spans="3:3">
      <c r="C134" s="48"/>
    </row>
    <row r="135" s="30" customFormat="1" ht="12.75" spans="3:3">
      <c r="C135" s="48"/>
    </row>
    <row r="136" s="30" customFormat="1" ht="12.75" spans="3:3">
      <c r="C136" s="48"/>
    </row>
    <row r="137" s="30" customFormat="1" ht="12.75" spans="3:3">
      <c r="C137" s="48"/>
    </row>
    <row r="138" s="30" customFormat="1" ht="12.75" spans="3:3">
      <c r="C138" s="48"/>
    </row>
    <row r="139" s="30" customFormat="1" ht="12.75" spans="3:3">
      <c r="C139" s="48"/>
    </row>
    <row r="140" s="30" customFormat="1" ht="12.75" spans="3:3">
      <c r="C140" s="48"/>
    </row>
    <row r="141" s="30" customFormat="1" ht="12.75" spans="3:3">
      <c r="C141" s="48"/>
    </row>
    <row r="142" s="30" customFormat="1" ht="12.75" spans="3:3">
      <c r="C142" s="48"/>
    </row>
    <row r="143" s="30" customFormat="1" ht="12.75" spans="3:3">
      <c r="C143" s="48"/>
    </row>
    <row r="144" s="30" customFormat="1" ht="12.75" spans="3:3">
      <c r="C144" s="48"/>
    </row>
    <row r="145" s="30" customFormat="1" ht="12.75" spans="3:3">
      <c r="C145" s="48"/>
    </row>
    <row r="146" s="30" customFormat="1" ht="12.75" spans="3:3">
      <c r="C146" s="48"/>
    </row>
    <row r="147" s="30" customFormat="1" ht="12.75" spans="3:3">
      <c r="C147" s="48"/>
    </row>
    <row r="148" s="30" customFormat="1" ht="12.75" spans="3:3">
      <c r="C148" s="48"/>
    </row>
    <row r="149" s="30" customFormat="1" ht="12.75" spans="3:3">
      <c r="C149" s="48"/>
    </row>
    <row r="150" s="30" customFormat="1" ht="12.75" spans="3:3">
      <c r="C150" s="48"/>
    </row>
    <row r="151" s="30" customFormat="1" ht="12.75" spans="3:3">
      <c r="C151" s="48"/>
    </row>
    <row r="152" s="30" customFormat="1" ht="12.75" spans="3:3">
      <c r="C152" s="48"/>
    </row>
    <row r="153" s="30" customFormat="1" ht="12.75" spans="3:3">
      <c r="C153" s="48"/>
    </row>
    <row r="154" s="30" customFormat="1" ht="12.75" spans="3:3">
      <c r="C154" s="48"/>
    </row>
    <row r="155" s="30" customFormat="1" ht="12.75" spans="3:3">
      <c r="C155" s="48"/>
    </row>
    <row r="156" s="30" customFormat="1" ht="12.75" spans="3:3">
      <c r="C156" s="48"/>
    </row>
    <row r="157" s="30" customFormat="1" ht="12.75" spans="3:3">
      <c r="C157" s="48"/>
    </row>
    <row r="158" s="30" customFormat="1" ht="12.75" spans="3:3">
      <c r="C158" s="48"/>
    </row>
    <row r="159" s="30" customFormat="1" ht="12.75" spans="3:3">
      <c r="C159" s="48"/>
    </row>
    <row r="160" s="30" customFormat="1" ht="12.75" spans="3:3">
      <c r="C160" s="48"/>
    </row>
    <row r="161" s="30" customFormat="1" ht="12.75" spans="3:3">
      <c r="C161" s="48"/>
    </row>
    <row r="162" s="30" customFormat="1" ht="12.75" spans="3:3">
      <c r="C162" s="48"/>
    </row>
    <row r="163" s="30" customFormat="1" ht="12.75" spans="3:3">
      <c r="C163" s="48"/>
    </row>
    <row r="164" s="30" customFormat="1" ht="12.75" spans="3:3">
      <c r="C164" s="48"/>
    </row>
    <row r="165" s="30" customFormat="1" ht="12.75" spans="3:3">
      <c r="C165" s="48"/>
    </row>
    <row r="166" s="30" customFormat="1" ht="12.75" spans="3:3">
      <c r="C166" s="48"/>
    </row>
    <row r="167" s="30" customFormat="1" ht="12.75" spans="3:3">
      <c r="C167" s="48"/>
    </row>
    <row r="168" s="30" customFormat="1" ht="12.75" spans="3:3">
      <c r="C168" s="48"/>
    </row>
    <row r="169" s="30" customFormat="1" ht="12.75" spans="3:3">
      <c r="C169" s="48"/>
    </row>
    <row r="170" s="30" customFormat="1" ht="12.75" spans="3:3">
      <c r="C170" s="48"/>
    </row>
    <row r="171" s="30" customFormat="1" ht="12.75" spans="3:3">
      <c r="C171" s="48"/>
    </row>
    <row r="172" s="30" customFormat="1" ht="12.75" spans="3:3">
      <c r="C172" s="48"/>
    </row>
    <row r="173" s="30" customFormat="1" ht="12.75" spans="3:3">
      <c r="C173" s="48"/>
    </row>
    <row r="174" s="30" customFormat="1" ht="12.75" spans="3:3">
      <c r="C174" s="48"/>
    </row>
    <row r="175" s="30" customFormat="1" ht="12.75" spans="3:3">
      <c r="C175" s="48"/>
    </row>
    <row r="176" s="30" customFormat="1" ht="12.75" spans="3:3">
      <c r="C176" s="48"/>
    </row>
    <row r="177" s="30" customFormat="1" ht="12.75" spans="3:3">
      <c r="C177" s="48"/>
    </row>
    <row r="178" s="30" customFormat="1" ht="12.75" spans="3:3">
      <c r="C178" s="48"/>
    </row>
    <row r="179" s="30" customFormat="1" ht="12.75" spans="3:3">
      <c r="C179" s="48"/>
    </row>
    <row r="180" s="30" customFormat="1" ht="12.75" spans="3:3">
      <c r="C180" s="48"/>
    </row>
    <row r="181" s="30" customFormat="1" ht="12.75" spans="3:3">
      <c r="C181" s="48"/>
    </row>
    <row r="182" s="30" customFormat="1" ht="12.75" spans="3:3">
      <c r="C182" s="48"/>
    </row>
    <row r="183" s="30" customFormat="1" ht="12.75" spans="3:3">
      <c r="C183" s="48"/>
    </row>
    <row r="184" s="30" customFormat="1" ht="12.75" spans="3:3">
      <c r="C184" s="48"/>
    </row>
    <row r="185" s="30" customFormat="1" ht="12.75" spans="3:3">
      <c r="C185" s="48"/>
    </row>
    <row r="186" s="30" customFormat="1" ht="12.75" spans="3:3">
      <c r="C186" s="48"/>
    </row>
    <row r="187" s="30" customFormat="1" ht="12.75" spans="3:3">
      <c r="C187" s="48"/>
    </row>
    <row r="188" s="30" customFormat="1" ht="12.75" spans="3:3">
      <c r="C188" s="48"/>
    </row>
    <row r="189" s="30" customFormat="1" ht="12.75" spans="3:3">
      <c r="C189" s="48"/>
    </row>
  </sheetData>
  <mergeCells count="3">
    <mergeCell ref="A2:D2"/>
    <mergeCell ref="C3:D3"/>
    <mergeCell ref="A64:D64"/>
  </mergeCells>
  <pageMargins left="0.7" right="0.7" top="0.75" bottom="0.75" header="0.3" footer="0.3"/>
  <pageSetup paperSize="9" orientation="portrait" horizontalDpi="600" verticalDpi="600"/>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8"/>
  <sheetViews>
    <sheetView workbookViewId="0">
      <selection activeCell="K11" sqref="K11"/>
    </sheetView>
  </sheetViews>
  <sheetFormatPr defaultColWidth="9" defaultRowHeight="13.5"/>
  <cols>
    <col min="1" max="1" width="11.75" customWidth="1"/>
    <col min="2" max="2" width="20.375" customWidth="1"/>
    <col min="3" max="3" width="42.375" customWidth="1"/>
    <col min="4" max="4" width="14.375" customWidth="1"/>
    <col min="9" max="9" width="18.5" customWidth="1"/>
  </cols>
  <sheetData>
    <row r="1" ht="26.25" customHeight="1" spans="1:1">
      <c r="A1" s="198" t="s">
        <v>688</v>
      </c>
    </row>
    <row r="2" ht="41.25" customHeight="1" spans="1:9">
      <c r="A2" s="199" t="s">
        <v>689</v>
      </c>
      <c r="B2" s="199"/>
      <c r="C2" s="199"/>
      <c r="D2" s="199"/>
      <c r="E2" s="199"/>
      <c r="F2" s="199"/>
      <c r="G2" s="199"/>
      <c r="H2" s="199"/>
      <c r="I2" s="199"/>
    </row>
    <row r="3" s="1" customFormat="1" ht="29.25" customHeight="1" spans="9:9">
      <c r="I3" s="1" t="s">
        <v>34</v>
      </c>
    </row>
    <row r="4" s="196" customFormat="1" ht="29.25" customHeight="1" spans="1:9">
      <c r="A4" s="200" t="s">
        <v>2</v>
      </c>
      <c r="B4" s="200" t="s">
        <v>3</v>
      </c>
      <c r="C4" s="200" t="s">
        <v>690</v>
      </c>
      <c r="D4" s="200" t="s">
        <v>691</v>
      </c>
      <c r="E4" s="200" t="s">
        <v>692</v>
      </c>
      <c r="F4" s="200" t="s">
        <v>693</v>
      </c>
      <c r="G4" s="200" t="s">
        <v>694</v>
      </c>
      <c r="H4" s="200" t="s">
        <v>695</v>
      </c>
      <c r="I4" s="200" t="s">
        <v>696</v>
      </c>
    </row>
    <row r="5" s="197" customFormat="1" ht="42" customHeight="1" spans="1:9">
      <c r="A5" s="201">
        <v>23003</v>
      </c>
      <c r="B5" s="201" t="s">
        <v>585</v>
      </c>
      <c r="C5" s="202" t="s">
        <v>617</v>
      </c>
      <c r="D5" s="203">
        <f>SUM(D6:D13)</f>
        <v>9978</v>
      </c>
      <c r="E5" s="204"/>
      <c r="F5" s="204"/>
      <c r="G5" s="204"/>
      <c r="H5" s="204"/>
      <c r="I5" s="204"/>
    </row>
    <row r="6" s="197" customFormat="1" ht="42" customHeight="1" spans="1:9">
      <c r="A6" s="201">
        <v>2300301</v>
      </c>
      <c r="B6" s="201" t="s">
        <v>521</v>
      </c>
      <c r="C6" s="202" t="s">
        <v>697</v>
      </c>
      <c r="D6" s="203">
        <v>1000</v>
      </c>
      <c r="E6" s="200">
        <v>363</v>
      </c>
      <c r="F6" s="200">
        <v>353</v>
      </c>
      <c r="G6" s="200">
        <v>196</v>
      </c>
      <c r="H6" s="200">
        <v>69</v>
      </c>
      <c r="I6" s="200">
        <v>19</v>
      </c>
    </row>
    <row r="7" s="197" customFormat="1" ht="42" customHeight="1" spans="1:9">
      <c r="A7" s="201">
        <v>2300304</v>
      </c>
      <c r="B7" s="201" t="s">
        <v>586</v>
      </c>
      <c r="C7" s="202" t="s">
        <v>698</v>
      </c>
      <c r="D7" s="203">
        <v>785</v>
      </c>
      <c r="E7" s="204"/>
      <c r="F7" s="204"/>
      <c r="G7" s="204">
        <v>785</v>
      </c>
      <c r="H7" s="204"/>
      <c r="I7" s="204"/>
    </row>
    <row r="8" s="197" customFormat="1" ht="42" customHeight="1" spans="1:9">
      <c r="A8" s="201">
        <v>2300305</v>
      </c>
      <c r="B8" s="201" t="s">
        <v>587</v>
      </c>
      <c r="C8" s="202" t="s">
        <v>699</v>
      </c>
      <c r="D8" s="203">
        <v>500</v>
      </c>
      <c r="E8" s="204"/>
      <c r="F8" s="204"/>
      <c r="G8" s="204"/>
      <c r="H8" s="204"/>
      <c r="I8" s="204"/>
    </row>
    <row r="9" s="197" customFormat="1" ht="42" customHeight="1" spans="1:9">
      <c r="A9" s="201">
        <v>2300308</v>
      </c>
      <c r="B9" s="201" t="s">
        <v>588</v>
      </c>
      <c r="C9" s="202" t="s">
        <v>700</v>
      </c>
      <c r="D9" s="203">
        <v>116</v>
      </c>
      <c r="E9" s="204"/>
      <c r="F9" s="204"/>
      <c r="G9" s="200">
        <v>94</v>
      </c>
      <c r="H9" s="200">
        <v>22</v>
      </c>
      <c r="I9" s="204"/>
    </row>
    <row r="10" s="197" customFormat="1" ht="42" customHeight="1" spans="1:9">
      <c r="A10" s="201">
        <v>2300312</v>
      </c>
      <c r="B10" s="201" t="s">
        <v>589</v>
      </c>
      <c r="C10" s="202" t="s">
        <v>701</v>
      </c>
      <c r="D10" s="203">
        <v>1418</v>
      </c>
      <c r="E10" s="204"/>
      <c r="F10" s="204"/>
      <c r="G10" s="204">
        <v>1418</v>
      </c>
      <c r="H10" s="204"/>
      <c r="I10" s="204"/>
    </row>
    <row r="11" s="197" customFormat="1" ht="42" customHeight="1" spans="1:9">
      <c r="A11" s="201">
        <v>2300313</v>
      </c>
      <c r="B11" s="201" t="s">
        <v>590</v>
      </c>
      <c r="C11" s="202" t="s">
        <v>702</v>
      </c>
      <c r="D11" s="203">
        <v>5209</v>
      </c>
      <c r="E11" s="204">
        <v>1819</v>
      </c>
      <c r="F11" s="204">
        <v>2212</v>
      </c>
      <c r="G11" s="204">
        <v>834</v>
      </c>
      <c r="H11" s="204">
        <v>143</v>
      </c>
      <c r="I11" s="204">
        <v>201</v>
      </c>
    </row>
    <row r="12" s="197" customFormat="1" ht="42" customHeight="1" spans="1:9">
      <c r="A12" s="201">
        <v>2300317</v>
      </c>
      <c r="B12" s="201" t="s">
        <v>591</v>
      </c>
      <c r="C12" s="202" t="s">
        <v>703</v>
      </c>
      <c r="D12" s="203">
        <v>100</v>
      </c>
      <c r="E12" s="204"/>
      <c r="F12" s="204"/>
      <c r="G12" s="204"/>
      <c r="H12" s="204"/>
      <c r="I12" s="204"/>
    </row>
    <row r="13" s="197" customFormat="1" ht="42" customHeight="1" spans="1:9">
      <c r="A13" s="201">
        <v>2300399</v>
      </c>
      <c r="B13" s="201" t="s">
        <v>592</v>
      </c>
      <c r="C13" s="202" t="s">
        <v>704</v>
      </c>
      <c r="D13" s="203">
        <v>850</v>
      </c>
      <c r="E13" s="204"/>
      <c r="F13" s="204"/>
      <c r="G13" s="204">
        <v>650</v>
      </c>
      <c r="H13" s="204"/>
      <c r="I13" s="204">
        <v>200</v>
      </c>
    </row>
    <row r="14" s="197" customFormat="1"/>
    <row r="15" s="197" customFormat="1"/>
    <row r="16" s="197" customFormat="1"/>
    <row r="17" s="197" customFormat="1"/>
    <row r="18" s="197" customFormat="1"/>
    <row r="19" s="197" customFormat="1"/>
    <row r="20" s="197" customFormat="1"/>
    <row r="21" s="197" customFormat="1"/>
    <row r="22" s="197" customFormat="1"/>
    <row r="23" s="197" customFormat="1"/>
    <row r="24" s="197" customFormat="1"/>
    <row r="25" s="197" customFormat="1"/>
    <row r="26" s="197" customFormat="1"/>
    <row r="27" s="197" customFormat="1"/>
    <row r="28" s="197" customFormat="1"/>
    <row r="29" s="197" customFormat="1"/>
    <row r="30" s="197" customFormat="1"/>
    <row r="31" s="197" customFormat="1"/>
    <row r="32" s="197" customFormat="1"/>
    <row r="33" s="197" customFormat="1"/>
    <row r="34" s="197" customFormat="1"/>
    <row r="35" s="197" customFormat="1"/>
    <row r="36" s="197" customFormat="1"/>
    <row r="37" s="197" customFormat="1"/>
    <row r="38" s="197" customFormat="1"/>
    <row r="39" s="197" customFormat="1"/>
    <row r="40" s="197" customFormat="1"/>
    <row r="41" s="197" customFormat="1"/>
    <row r="42" s="197" customFormat="1"/>
    <row r="43" s="197" customFormat="1"/>
    <row r="44" s="197" customFormat="1"/>
    <row r="45" s="197" customFormat="1"/>
    <row r="46" s="197" customFormat="1"/>
    <row r="47" s="197" customFormat="1"/>
    <row r="48" s="197" customFormat="1"/>
    <row r="49" s="197" customFormat="1"/>
    <row r="50" s="197" customFormat="1"/>
    <row r="51" s="197" customFormat="1"/>
    <row r="52" s="197" customFormat="1"/>
    <row r="53" s="197" customFormat="1"/>
    <row r="54" s="197" customFormat="1"/>
    <row r="55" s="197" customFormat="1"/>
    <row r="56" s="197" customFormat="1"/>
    <row r="57" s="197" customFormat="1"/>
    <row r="58" s="197" customFormat="1"/>
    <row r="59" s="197" customFormat="1"/>
    <row r="60" s="197" customFormat="1"/>
    <row r="61" s="197" customFormat="1"/>
    <row r="62" s="197" customFormat="1"/>
    <row r="63" s="197" customFormat="1"/>
    <row r="64" s="197" customFormat="1"/>
    <row r="65" s="197" customFormat="1"/>
    <row r="66" s="197" customFormat="1"/>
    <row r="67" s="197" customFormat="1"/>
    <row r="68" s="197" customFormat="1"/>
    <row r="69" s="197" customFormat="1"/>
    <row r="70" s="197" customFormat="1"/>
    <row r="71" s="197" customFormat="1"/>
    <row r="72" s="197" customFormat="1"/>
    <row r="73" s="197" customFormat="1"/>
    <row r="74" s="197" customFormat="1"/>
    <row r="75" s="197" customFormat="1"/>
    <row r="76" s="197" customFormat="1"/>
    <row r="77" s="197" customFormat="1"/>
    <row r="78" s="197" customFormat="1"/>
    <row r="79" s="197" customFormat="1"/>
    <row r="80" s="197" customFormat="1"/>
    <row r="81" s="197" customFormat="1"/>
    <row r="82" s="197" customFormat="1"/>
    <row r="83" s="197" customFormat="1"/>
    <row r="84" s="197" customFormat="1"/>
    <row r="85" s="197" customFormat="1"/>
    <row r="86" s="197" customFormat="1"/>
    <row r="87" s="197" customFormat="1"/>
    <row r="88" s="197" customFormat="1"/>
    <row r="89" s="197" customFormat="1"/>
    <row r="90" s="197" customFormat="1"/>
    <row r="91" s="197" customFormat="1"/>
    <row r="92" s="197" customFormat="1"/>
    <row r="93" s="197" customFormat="1"/>
    <row r="94" s="197" customFormat="1"/>
    <row r="95" s="197" customFormat="1"/>
    <row r="96" s="197" customFormat="1"/>
    <row r="97" s="197" customFormat="1"/>
    <row r="98" s="197" customFormat="1"/>
  </sheetData>
  <mergeCells count="1">
    <mergeCell ref="A2:I2"/>
  </mergeCells>
  <pageMargins left="0.708661417322835" right="0.708661417322835" top="0.748031496062992" bottom="0.748031496062992" header="0.31496062992126" footer="0.511811023622047"/>
  <pageSetup paperSize="9" firstPageNumber="45" orientation="portrait" useFirstPageNumber="1" horizontalDpi="600" vertic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25</vt:i4>
      </vt:variant>
    </vt:vector>
  </HeadingPairs>
  <TitlesOfParts>
    <vt:vector size="25" baseType="lpstr">
      <vt:lpstr>11、全市公共预算收入表</vt:lpstr>
      <vt:lpstr>12、全市公共预算支出表</vt:lpstr>
      <vt:lpstr>13、本级公共预算收入</vt:lpstr>
      <vt:lpstr>14、本级公共预算支出</vt:lpstr>
      <vt:lpstr>15、公共预算支出-经济分类</vt:lpstr>
      <vt:lpstr>16、公共预算支出-基本支出</vt:lpstr>
      <vt:lpstr>17、一般债务限额</vt:lpstr>
      <vt:lpstr>18、税费返还转移支付</vt:lpstr>
      <vt:lpstr>19、市级对下转移支付分项目分地区表</vt:lpstr>
      <vt:lpstr>20、全市政府性基金收入</vt:lpstr>
      <vt:lpstr>21、全市政府性基金支出</vt:lpstr>
      <vt:lpstr>22、本级政府基金收入</vt:lpstr>
      <vt:lpstr>23、本级政府基金支出</vt:lpstr>
      <vt:lpstr>24、政府基金转移支付</vt:lpstr>
      <vt:lpstr>25、政府专项债务限额</vt:lpstr>
      <vt:lpstr>26、社保基金收入</vt:lpstr>
      <vt:lpstr>27、社保基金支出</vt:lpstr>
      <vt:lpstr>28、社保基金结余</vt:lpstr>
      <vt:lpstr>29、全市国有资本经营收入</vt:lpstr>
      <vt:lpstr>30、全市国有资本经营支出</vt:lpstr>
      <vt:lpstr>31、本级国有资本经营预算收入</vt:lpstr>
      <vt:lpstr>32、本级国有资本经营预算支出</vt:lpstr>
      <vt:lpstr>33、国有资本经营预算对下转移支付表</vt:lpstr>
      <vt:lpstr>34、市本级税费返还和转移支付表</vt:lpstr>
      <vt:lpstr>35、市本级三公经费汇总表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尽人意，听天命</cp:lastModifiedBy>
  <cp:revision>1</cp:revision>
  <dcterms:created xsi:type="dcterms:W3CDTF">2025-08-13T02:16:03Z</dcterms:created>
  <dcterms:modified xsi:type="dcterms:W3CDTF">2025-08-13T02:18:00Z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F265DD13539445488D36C787B1484878_13</vt:lpwstr>
  </property>
  <property fmtid="{D5CDD505-2E9C-101B-9397-08002B2CF9AE}" pid="3" name="KSOProductBuildVer">
    <vt:lpwstr>2052-12.1.0.21915</vt:lpwstr>
  </property>
</Properties>
</file>